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98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<sst xmlns="http://schemas.openxmlformats.org/spreadsheetml/2006/main" count="112">
  <si>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</si>
  <si>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</si>
  <si>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</si>
  <si>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</si>
  <si>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</si>
  <si>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</si>
  <si>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Костина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</si>
  <si>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</si>
  <si>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</si>
  <si>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</si>
  <si>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</si>
  <si>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</si>
  <si>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</si>
  <si>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</si>
  <si>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</si>
  <si>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</si>
  <si>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</si>
  <si>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</si>
  <si>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</si>
  <si>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</si>
  <si>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</si>
  <si>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</si>
  <si>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</si>
  <si>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</si>
  <si>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</si>
  <si>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</si>
  <si>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</si>
  <si>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</si>
  <si>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48.0</t>
  </si>
  <si>
    <t>6.00</t>
  </si>
  <si>
    <t>мясо куриное запеченное</t>
  </si>
  <si>
    <t>45.60</t>
  </si>
  <si>
    <t>гор.напиток</t>
  </si>
  <si>
    <t>компот из сухофруктов</t>
  </si>
  <si>
    <t>8.00</t>
  </si>
  <si>
    <t>хлеб</t>
  </si>
  <si>
    <t>пшеничный</t>
  </si>
  <si>
    <t>ПР</t>
  </si>
  <si>
    <t>3.00</t>
  </si>
  <si>
    <t>фрукты</t>
  </si>
  <si>
    <t>огурцы свежие в нарезке</t>
  </si>
  <si>
    <t>10.00</t>
  </si>
  <si>
    <t>итого</t>
  </si>
  <si>
    <t>72.60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</si>
  <si>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</si>
  <si>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</si>
  <si>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</si>
  <si>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</si>
  <si>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</si>
  <si>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</si>
  <si>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</si>
  <si>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</si>
  <si>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</si>
  <si>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 капустой и рартофелем на костном бульоне</t>
  </si>
  <si>
    <t>315.2</t>
  </si>
  <si>
    <t>25.00</t>
  </si>
  <si>
    <t>булочка школьная</t>
  </si>
  <si>
    <t>15.00</t>
  </si>
  <si>
    <t>чай сладкий с лимоном</t>
  </si>
  <si>
    <t>3.50</t>
  </si>
  <si>
    <t>хлеб пшеничный</t>
  </si>
  <si>
    <t>сыр твердых сортов порционно</t>
  </si>
  <si>
    <t>56.50</t>
  </si>
  <si>
    <t>Гороховая каша</t>
  </si>
  <si>
    <t>5.00</t>
  </si>
  <si>
    <t>Котлета мясная</t>
  </si>
  <si>
    <t>36.00</t>
  </si>
  <si>
    <t>Компот из смеси сухофруктов</t>
  </si>
  <si>
    <t>Хлеб пшеничный</t>
  </si>
  <si>
    <t>Яблоко</t>
  </si>
  <si>
    <t>0.6</t>
  </si>
  <si>
    <t>19.00</t>
  </si>
  <si>
    <t>71.00</t>
  </si>
  <si>
    <t>Каша пшенная молочная</t>
  </si>
  <si>
    <t>20.00</t>
  </si>
  <si>
    <t>чай с сахаром</t>
  </si>
  <si>
    <t>Закуска</t>
  </si>
  <si>
    <t>сыр твердых сортов</t>
  </si>
  <si>
    <t>масло сливочное</t>
  </si>
  <si>
    <t>51.00</t>
  </si>
  <si>
    <t>рис отварной</t>
  </si>
  <si>
    <t>7.00</t>
  </si>
  <si>
    <t>рыба тушенная</t>
  </si>
  <si>
    <t>26.00</t>
  </si>
  <si>
    <t>кисломолочный напиток * Снежок*</t>
  </si>
  <si>
    <t>23.00</t>
  </si>
  <si>
    <t>яблоко</t>
  </si>
  <si>
    <t>79.00</t>
  </si>
  <si>
    <t>каша перловая рыссыптетая</t>
  </si>
  <si>
    <t>котлета мясная</t>
  </si>
  <si>
    <t>чай из плодов шиповника</t>
  </si>
  <si>
    <t>3.60</t>
  </si>
  <si>
    <t>огурец свежий в нарезке</t>
  </si>
  <si>
    <t>60.60</t>
  </si>
  <si>
    <t xml:space="preserve">суп картофельный с бобовыми на костном бульоне </t>
  </si>
  <si>
    <t>30.00</t>
  </si>
  <si>
    <t xml:space="preserve">булочка школьная </t>
  </si>
  <si>
    <t>2.00</t>
  </si>
  <si>
    <t>60.00</t>
  </si>
  <si>
    <t>каша рисовая из птицы</t>
  </si>
  <si>
    <t>53.00</t>
  </si>
  <si>
    <t>сок фруктовый</t>
  </si>
  <si>
    <t>15.50</t>
  </si>
  <si>
    <t>ябдоко</t>
  </si>
  <si>
    <t>91.50</t>
  </si>
  <si>
    <t>каша мання молочная</t>
  </si>
  <si>
    <t>каша рассыпчатая гречневая</t>
  </si>
  <si>
    <t>тефтели мясные</t>
  </si>
  <si>
    <t>38.00</t>
  </si>
  <si>
    <t>кофейный напиток на молоке</t>
  </si>
  <si>
    <t>74.00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</si>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</sst>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5" fillId="28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3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5" fillId="10" borderId="23" applyNumberFormat="0" applyAlignment="0" applyProtection="0">
      <alignment vertical="center"/>
    </xf>
    <xf numFmtId="0" fontId="26" fillId="2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1" sqref="L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51">
        <v>2023</v>
      </c>
      <c r="K3" s="52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3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7.4</v>
      </c>
      <c r="H6" s="22">
        <v>5.8</v>
      </c>
      <c r="I6" s="21" t="s">
        <v>28</v>
      </c>
      <c r="J6" s="21">
        <v>176</v>
      </c>
      <c r="K6" s="54">
        <v>332</v>
      </c>
      <c r="L6" s="21" t="s">
        <v>29</v>
      </c>
    </row>
    <row r="7" ht="15" spans="1:12">
      <c r="A7" s="23"/>
      <c r="B7" s="24"/>
      <c r="C7" s="25"/>
      <c r="D7" s="26"/>
      <c r="E7" s="27" t="s">
        <v>30</v>
      </c>
      <c r="F7" s="28">
        <v>100</v>
      </c>
      <c r="G7" s="28">
        <v>19.3</v>
      </c>
      <c r="H7" s="28">
        <v>16</v>
      </c>
      <c r="I7" s="28">
        <v>0.06</v>
      </c>
      <c r="J7" s="28">
        <v>221.44</v>
      </c>
      <c r="K7" s="55">
        <v>460</v>
      </c>
      <c r="L7" s="28" t="s">
        <v>31</v>
      </c>
    </row>
    <row r="8" ht="15" spans="1:12">
      <c r="A8" s="23"/>
      <c r="B8" s="24"/>
      <c r="C8" s="25"/>
      <c r="D8" s="29" t="s">
        <v>32</v>
      </c>
      <c r="E8" s="27" t="s">
        <v>33</v>
      </c>
      <c r="F8" s="28">
        <v>200</v>
      </c>
      <c r="G8" s="28">
        <v>0.56</v>
      </c>
      <c r="H8" s="28">
        <v>0</v>
      </c>
      <c r="I8" s="28">
        <v>27.89</v>
      </c>
      <c r="J8" s="28">
        <v>113.79</v>
      </c>
      <c r="K8" s="55">
        <v>639</v>
      </c>
      <c r="L8" s="28" t="s">
        <v>34</v>
      </c>
    </row>
    <row r="9" ht="15" spans="1:12">
      <c r="A9" s="23"/>
      <c r="B9" s="24"/>
      <c r="C9" s="25"/>
      <c r="D9" s="29" t="s">
        <v>35</v>
      </c>
      <c r="E9" s="27" t="s">
        <v>36</v>
      </c>
      <c r="F9" s="28">
        <v>100</v>
      </c>
      <c r="G9" s="28">
        <v>4.96</v>
      </c>
      <c r="H9" s="28">
        <v>0.92</v>
      </c>
      <c r="I9" s="28">
        <v>2.76</v>
      </c>
      <c r="J9" s="28">
        <v>148.3</v>
      </c>
      <c r="K9" s="55" t="s">
        <v>37</v>
      </c>
      <c r="L9" s="28" t="s">
        <v>38</v>
      </c>
    </row>
    <row r="10" ht="15" spans="1:12">
      <c r="A10" s="23"/>
      <c r="B10" s="24"/>
      <c r="C10" s="25"/>
      <c r="D10" s="29" t="s">
        <v>39</v>
      </c>
      <c r="E10" s="27" t="s">
        <v>40</v>
      </c>
      <c r="F10" s="28">
        <v>60</v>
      </c>
      <c r="G10" s="28">
        <v>0.8</v>
      </c>
      <c r="H10" s="28">
        <v>0.1</v>
      </c>
      <c r="I10" s="28">
        <v>3</v>
      </c>
      <c r="J10" s="28">
        <v>15</v>
      </c>
      <c r="K10" s="55"/>
      <c r="L10" s="28" t="s">
        <v>41</v>
      </c>
    </row>
    <row r="11" ht="15" spans="1:12">
      <c r="A11" s="23"/>
      <c r="B11" s="24"/>
      <c r="C11" s="25"/>
      <c r="D11" s="29"/>
      <c r="E11" s="27"/>
      <c r="F11" s="28"/>
      <c r="G11" s="28"/>
      <c r="H11" s="28"/>
      <c r="I11" s="28"/>
      <c r="J11" s="28"/>
      <c r="K11" s="55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5"/>
      <c r="L12" s="28"/>
    </row>
    <row r="13" ht="15" spans="1:1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55"/>
      <c r="L13" s="28"/>
    </row>
    <row r="14" ht="15" spans="1:12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55"/>
      <c r="L14" s="28"/>
    </row>
    <row r="15" ht="15" spans="1:12">
      <c r="A15" s="30"/>
      <c r="B15" s="31"/>
      <c r="C15" s="32"/>
      <c r="D15" s="33" t="s">
        <v>42</v>
      </c>
      <c r="E15" s="34"/>
      <c r="F15" s="35">
        <f>SUM(F6:F14)</f>
        <v>660</v>
      </c>
      <c r="G15" s="35">
        <f t="shared" ref="G15:J15" si="0">SUM(G6:G14)</f>
        <v>33.02</v>
      </c>
      <c r="H15" s="35">
        <f t="shared" si="0"/>
        <v>22.82</v>
      </c>
      <c r="I15" s="35">
        <f t="shared" si="0"/>
        <v>33.71</v>
      </c>
      <c r="J15" s="35">
        <f t="shared" si="0"/>
        <v>674.53</v>
      </c>
      <c r="K15" s="56"/>
      <c r="L15" s="35" t="s">
        <v>43</v>
      </c>
    </row>
    <row r="16" ht="15" spans="1:12">
      <c r="A16" s="36">
        <f>A6</f>
        <v>1</v>
      </c>
      <c r="B16" s="37">
        <f>B6</f>
        <v>1</v>
      </c>
      <c r="C16" s="38" t="s">
        <v>44</v>
      </c>
      <c r="D16" s="29" t="s">
        <v>45</v>
      </c>
      <c r="E16" s="27"/>
      <c r="F16" s="28"/>
      <c r="G16" s="28"/>
      <c r="H16" s="28"/>
      <c r="I16" s="28"/>
      <c r="J16" s="28"/>
      <c r="K16" s="55"/>
      <c r="L16" s="28"/>
    </row>
    <row r="17" ht="15" spans="1:12">
      <c r="A17" s="23"/>
      <c r="B17" s="24"/>
      <c r="C17" s="25"/>
      <c r="D17" s="29" t="s">
        <v>46</v>
      </c>
      <c r="E17" s="27"/>
      <c r="F17" s="28"/>
      <c r="G17" s="28"/>
      <c r="H17" s="28"/>
      <c r="I17" s="28"/>
      <c r="J17" s="28"/>
      <c r="K17" s="55"/>
      <c r="L17" s="28"/>
    </row>
    <row r="18" ht="15" spans="1:12">
      <c r="A18" s="23"/>
      <c r="B18" s="24"/>
      <c r="C18" s="25"/>
      <c r="D18" s="29" t="s">
        <v>47</v>
      </c>
      <c r="E18" s="27"/>
      <c r="F18" s="28"/>
      <c r="G18" s="28"/>
      <c r="H18" s="28"/>
      <c r="I18" s="28"/>
      <c r="J18" s="28"/>
      <c r="K18" s="55"/>
      <c r="L18" s="28"/>
    </row>
    <row r="19" ht="15" spans="1:12">
      <c r="A19" s="23"/>
      <c r="B19" s="24"/>
      <c r="C19" s="25"/>
      <c r="D19" s="29" t="s">
        <v>48</v>
      </c>
      <c r="E19" s="27"/>
      <c r="F19" s="28"/>
      <c r="G19" s="28"/>
      <c r="H19" s="28"/>
      <c r="I19" s="28"/>
      <c r="J19" s="28"/>
      <c r="K19" s="55"/>
      <c r="L19" s="28"/>
    </row>
    <row r="20" ht="15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5"/>
      <c r="L20" s="28"/>
    </row>
    <row r="21" ht="15" spans="1:12">
      <c r="A21" s="23"/>
      <c r="B21" s="24"/>
      <c r="C21" s="25"/>
      <c r="D21" s="29" t="s">
        <v>50</v>
      </c>
      <c r="E21" s="27"/>
      <c r="F21" s="28"/>
      <c r="G21" s="28"/>
      <c r="H21" s="28"/>
      <c r="I21" s="28"/>
      <c r="J21" s="28"/>
      <c r="K21" s="55"/>
      <c r="L21" s="28"/>
    </row>
    <row r="22" ht="15" spans="1:12">
      <c r="A22" s="23"/>
      <c r="B22" s="24"/>
      <c r="C22" s="25"/>
      <c r="D22" s="29" t="s">
        <v>51</v>
      </c>
      <c r="E22" s="27"/>
      <c r="F22" s="28"/>
      <c r="G22" s="28"/>
      <c r="H22" s="28"/>
      <c r="I22" s="28"/>
      <c r="J22" s="28"/>
      <c r="K22" s="55"/>
      <c r="L22" s="28"/>
    </row>
    <row r="23" ht="15" spans="1:12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55"/>
      <c r="L23" s="28"/>
    </row>
    <row r="24" ht="15" spans="1:12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55"/>
      <c r="L24" s="28"/>
    </row>
    <row r="25" ht="15" spans="1:12">
      <c r="A25" s="30"/>
      <c r="B25" s="31"/>
      <c r="C25" s="32"/>
      <c r="D25" s="33" t="s">
        <v>42</v>
      </c>
      <c r="E25" s="34"/>
      <c r="F25" s="35">
        <f>SUM(F16:F24)</f>
        <v>0</v>
      </c>
      <c r="G25" s="35">
        <f t="shared" ref="G25:J25" si="1">SUM(G16:G24)</f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56"/>
      <c r="L25" s="35">
        <f t="shared" ref="L25" si="2">SUM(L16:L24)</f>
        <v>0</v>
      </c>
    </row>
    <row r="26" ht="13.5" spans="1:12">
      <c r="A26" s="39">
        <f>A6</f>
        <v>1</v>
      </c>
      <c r="B26" s="40">
        <f>B6</f>
        <v>1</v>
      </c>
      <c r="C26" s="41" t="s">
        <v>52</v>
      </c>
      <c r="D26" s="42"/>
      <c r="E26" s="43"/>
      <c r="F26" s="44">
        <f>F15+F25</f>
        <v>660</v>
      </c>
      <c r="G26" s="44">
        <f t="shared" ref="G26:J26" si="3">G15+G25</f>
        <v>33.02</v>
      </c>
      <c r="H26" s="44">
        <f t="shared" si="3"/>
        <v>22.82</v>
      </c>
      <c r="I26" s="44">
        <f t="shared" si="3"/>
        <v>33.71</v>
      </c>
      <c r="J26" s="44">
        <f t="shared" si="3"/>
        <v>674.53</v>
      </c>
      <c r="K26" s="44"/>
      <c r="L26" s="44" t="e">
        <f t="shared" ref="L26" si="4">L15+L25</f>
        <v>#VALUE!</v>
      </c>
    </row>
    <row r="27" ht="15" spans="1:12">
      <c r="A27" s="45">
        <v>1</v>
      </c>
      <c r="B27" s="24">
        <v>2</v>
      </c>
      <c r="C27" s="18" t="s">
        <v>25</v>
      </c>
      <c r="D27" s="19" t="s">
        <v>26</v>
      </c>
      <c r="E27" s="20" t="s">
        <v>53</v>
      </c>
      <c r="F27" s="21">
        <v>250</v>
      </c>
      <c r="G27" s="21">
        <v>24.6</v>
      </c>
      <c r="H27" s="21">
        <v>5</v>
      </c>
      <c r="I27" s="21">
        <v>13.3</v>
      </c>
      <c r="J27" s="21" t="s">
        <v>54</v>
      </c>
      <c r="K27" s="54">
        <v>110</v>
      </c>
      <c r="L27" s="21" t="s">
        <v>55</v>
      </c>
    </row>
    <row r="28" ht="15" spans="1:12">
      <c r="A28" s="45"/>
      <c r="B28" s="24"/>
      <c r="C28" s="25"/>
      <c r="D28" s="26"/>
      <c r="E28" s="27" t="s">
        <v>56</v>
      </c>
      <c r="F28" s="28">
        <v>100</v>
      </c>
      <c r="G28" s="28">
        <v>3.41</v>
      </c>
      <c r="H28" s="28">
        <v>1.33</v>
      </c>
      <c r="I28" s="28">
        <v>24.5</v>
      </c>
      <c r="J28" s="28">
        <v>223</v>
      </c>
      <c r="K28" s="55">
        <v>428</v>
      </c>
      <c r="L28" s="28" t="s">
        <v>57</v>
      </c>
    </row>
    <row r="29" ht="15" spans="1:12">
      <c r="A29" s="45"/>
      <c r="B29" s="24"/>
      <c r="C29" s="25"/>
      <c r="D29" s="29" t="s">
        <v>32</v>
      </c>
      <c r="E29" s="27" t="s">
        <v>58</v>
      </c>
      <c r="F29" s="28">
        <v>200</v>
      </c>
      <c r="G29" s="28">
        <v>0.2</v>
      </c>
      <c r="H29" s="28">
        <v>0</v>
      </c>
      <c r="I29" s="28">
        <v>14</v>
      </c>
      <c r="J29" s="28">
        <v>56</v>
      </c>
      <c r="K29" s="55">
        <v>686</v>
      </c>
      <c r="L29" s="28" t="s">
        <v>59</v>
      </c>
    </row>
    <row r="30" ht="15" spans="1:12">
      <c r="A30" s="45"/>
      <c r="B30" s="24"/>
      <c r="C30" s="25"/>
      <c r="D30" s="29" t="s">
        <v>35</v>
      </c>
      <c r="E30" s="27" t="s">
        <v>60</v>
      </c>
      <c r="F30" s="28">
        <v>100</v>
      </c>
      <c r="G30" s="28">
        <v>4.96</v>
      </c>
      <c r="H30" s="28">
        <v>0.92</v>
      </c>
      <c r="I30" s="28">
        <v>2.76</v>
      </c>
      <c r="J30" s="28">
        <v>148.3</v>
      </c>
      <c r="K30" s="55"/>
      <c r="L30" s="28" t="s">
        <v>38</v>
      </c>
    </row>
    <row r="31" ht="15" spans="1:12">
      <c r="A31" s="45"/>
      <c r="B31" s="24"/>
      <c r="C31" s="25"/>
      <c r="D31" s="46" t="s">
        <v>45</v>
      </c>
      <c r="E31" s="27" t="s">
        <v>61</v>
      </c>
      <c r="F31" s="28">
        <v>15</v>
      </c>
      <c r="G31" s="28">
        <v>23.2</v>
      </c>
      <c r="H31" s="28">
        <v>29.5</v>
      </c>
      <c r="I31" s="28">
        <v>0</v>
      </c>
      <c r="J31" s="28">
        <v>51.2</v>
      </c>
      <c r="K31" s="55"/>
      <c r="L31" s="28" t="s">
        <v>41</v>
      </c>
    </row>
    <row r="32" ht="15" spans="1:12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55"/>
      <c r="L32" s="28"/>
    </row>
    <row r="33" ht="15" spans="1:12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55"/>
      <c r="L33" s="28"/>
    </row>
    <row r="34" ht="15" spans="1:12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55"/>
      <c r="L34" s="28"/>
    </row>
    <row r="35" ht="15" spans="1:12">
      <c r="A35" s="47"/>
      <c r="B35" s="31"/>
      <c r="C35" s="32"/>
      <c r="D35" s="33" t="s">
        <v>42</v>
      </c>
      <c r="E35" s="34"/>
      <c r="F35" s="35">
        <f>SUM(F27:F34)</f>
        <v>665</v>
      </c>
      <c r="G35" s="35">
        <f>SUM(G27:G34)</f>
        <v>56.37</v>
      </c>
      <c r="H35" s="35">
        <f>SUM(H27:H34)</f>
        <v>36.75</v>
      </c>
      <c r="I35" s="35">
        <f>SUM(I27:I34)</f>
        <v>54.56</v>
      </c>
      <c r="J35" s="35">
        <f>SUM(J27:J34)</f>
        <v>478.5</v>
      </c>
      <c r="K35" s="56"/>
      <c r="L35" s="35" t="s">
        <v>62</v>
      </c>
    </row>
    <row r="36" ht="15" spans="1:12">
      <c r="A36" s="37">
        <f>A27</f>
        <v>1</v>
      </c>
      <c r="B36" s="37">
        <f>B27</f>
        <v>2</v>
      </c>
      <c r="C36" s="38" t="s">
        <v>44</v>
      </c>
      <c r="D36" s="29" t="s">
        <v>45</v>
      </c>
      <c r="E36" s="27"/>
      <c r="F36" s="28"/>
      <c r="G36" s="28"/>
      <c r="H36" s="28"/>
      <c r="I36" s="28"/>
      <c r="J36" s="28"/>
      <c r="K36" s="55"/>
      <c r="L36" s="28"/>
    </row>
    <row r="37" ht="15" spans="1:12">
      <c r="A37" s="45"/>
      <c r="B37" s="24"/>
      <c r="C37" s="25"/>
      <c r="D37" s="29" t="s">
        <v>46</v>
      </c>
      <c r="E37" s="27"/>
      <c r="F37" s="28"/>
      <c r="G37" s="28"/>
      <c r="H37" s="28"/>
      <c r="I37" s="28"/>
      <c r="J37" s="28"/>
      <c r="K37" s="55"/>
      <c r="L37" s="28"/>
    </row>
    <row r="38" ht="15" spans="1:12">
      <c r="A38" s="45"/>
      <c r="B38" s="24"/>
      <c r="C38" s="25"/>
      <c r="D38" s="29" t="s">
        <v>47</v>
      </c>
      <c r="E38" s="27"/>
      <c r="F38" s="28"/>
      <c r="G38" s="28"/>
      <c r="H38" s="28"/>
      <c r="I38" s="28"/>
      <c r="J38" s="28"/>
      <c r="K38" s="55"/>
      <c r="L38" s="28"/>
    </row>
    <row r="39" ht="15" spans="1:12">
      <c r="A39" s="45"/>
      <c r="B39" s="24"/>
      <c r="C39" s="25"/>
      <c r="D39" s="29" t="s">
        <v>48</v>
      </c>
      <c r="E39" s="27"/>
      <c r="F39" s="28"/>
      <c r="G39" s="28"/>
      <c r="H39" s="28"/>
      <c r="I39" s="28"/>
      <c r="J39" s="28"/>
      <c r="K39" s="55"/>
      <c r="L39" s="28"/>
    </row>
    <row r="40" ht="15" spans="1:12">
      <c r="A40" s="45"/>
      <c r="B40" s="24"/>
      <c r="C40" s="25"/>
      <c r="D40" s="29" t="s">
        <v>49</v>
      </c>
      <c r="E40" s="27"/>
      <c r="F40" s="28"/>
      <c r="G40" s="28"/>
      <c r="H40" s="28"/>
      <c r="I40" s="28"/>
      <c r="J40" s="28"/>
      <c r="K40" s="55"/>
      <c r="L40" s="28"/>
    </row>
    <row r="41" ht="15" spans="1:12">
      <c r="A41" s="45"/>
      <c r="B41" s="24"/>
      <c r="C41" s="25"/>
      <c r="D41" s="29" t="s">
        <v>50</v>
      </c>
      <c r="E41" s="27"/>
      <c r="F41" s="28"/>
      <c r="G41" s="28"/>
      <c r="H41" s="28"/>
      <c r="I41" s="28"/>
      <c r="J41" s="28"/>
      <c r="K41" s="55"/>
      <c r="L41" s="28"/>
    </row>
    <row r="42" ht="15" spans="1:12">
      <c r="A42" s="45"/>
      <c r="B42" s="24"/>
      <c r="C42" s="25"/>
      <c r="D42" s="29" t="s">
        <v>51</v>
      </c>
      <c r="E42" s="27"/>
      <c r="F42" s="28"/>
      <c r="G42" s="28"/>
      <c r="H42" s="28"/>
      <c r="I42" s="28"/>
      <c r="J42" s="28"/>
      <c r="K42" s="55"/>
      <c r="L42" s="28"/>
    </row>
    <row r="43" ht="15" spans="1:12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55"/>
      <c r="L43" s="28"/>
    </row>
    <row r="44" ht="15" spans="1:12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55"/>
      <c r="L44" s="28"/>
    </row>
    <row r="45" ht="15" spans="1:12">
      <c r="A45" s="47"/>
      <c r="B45" s="31"/>
      <c r="C45" s="32"/>
      <c r="D45" s="33" t="s">
        <v>42</v>
      </c>
      <c r="E45" s="34"/>
      <c r="F45" s="35">
        <f>SUM(F36:F44)</f>
        <v>0</v>
      </c>
      <c r="G45" s="35">
        <f t="shared" ref="G45" si="5">SUM(G36:G44)</f>
        <v>0</v>
      </c>
      <c r="H45" s="35">
        <f t="shared" ref="H45" si="6">SUM(H36:H44)</f>
        <v>0</v>
      </c>
      <c r="I45" s="35">
        <f t="shared" ref="I45" si="7">SUM(I36:I44)</f>
        <v>0</v>
      </c>
      <c r="J45" s="35">
        <f t="shared" ref="J45:L45" si="8">SUM(J36:J44)</f>
        <v>0</v>
      </c>
      <c r="K45" s="56"/>
      <c r="L45" s="35">
        <f t="shared" si="8"/>
        <v>0</v>
      </c>
    </row>
    <row r="46" ht="15.75" customHeight="1" spans="1:12">
      <c r="A46" s="48">
        <f>A27</f>
        <v>1</v>
      </c>
      <c r="B46" s="48">
        <f>B27</f>
        <v>2</v>
      </c>
      <c r="C46" s="41" t="s">
        <v>52</v>
      </c>
      <c r="D46" s="42"/>
      <c r="E46" s="43"/>
      <c r="F46" s="44">
        <f>F35+F45</f>
        <v>665</v>
      </c>
      <c r="G46" s="44">
        <f t="shared" ref="G46" si="9">G35+G45</f>
        <v>56.37</v>
      </c>
      <c r="H46" s="44">
        <f t="shared" ref="H46" si="10">H35+H45</f>
        <v>36.75</v>
      </c>
      <c r="I46" s="44">
        <f t="shared" ref="I46" si="11">I35+I45</f>
        <v>54.56</v>
      </c>
      <c r="J46" s="44">
        <f t="shared" ref="J46:L46" si="12">J35+J45</f>
        <v>478.5</v>
      </c>
      <c r="K46" s="44"/>
      <c r="L46" s="44" t="e">
        <f t="shared" si="12"/>
        <v>#VALUE!</v>
      </c>
    </row>
    <row r="47" ht="15" spans="1:12">
      <c r="A47" s="16">
        <v>1</v>
      </c>
      <c r="B47" s="17">
        <v>3</v>
      </c>
      <c r="C47" s="18" t="s">
        <v>25</v>
      </c>
      <c r="D47" s="19" t="s">
        <v>26</v>
      </c>
      <c r="E47" s="20" t="s">
        <v>63</v>
      </c>
      <c r="F47" s="21">
        <v>200</v>
      </c>
      <c r="G47" s="49">
        <v>10.6</v>
      </c>
      <c r="H47" s="22">
        <v>3.26</v>
      </c>
      <c r="I47" s="22">
        <v>22.16</v>
      </c>
      <c r="J47" s="22">
        <v>160.67</v>
      </c>
      <c r="K47" s="54">
        <v>13</v>
      </c>
      <c r="L47" s="21" t="s">
        <v>64</v>
      </c>
    </row>
    <row r="48" ht="15" spans="1:12">
      <c r="A48" s="23"/>
      <c r="B48" s="24"/>
      <c r="C48" s="25"/>
      <c r="D48" s="26"/>
      <c r="E48" s="27" t="s">
        <v>65</v>
      </c>
      <c r="F48" s="28">
        <v>100</v>
      </c>
      <c r="G48" s="28">
        <v>14.96</v>
      </c>
      <c r="H48" s="28">
        <v>18.44</v>
      </c>
      <c r="I48" s="28">
        <v>14.54</v>
      </c>
      <c r="J48" s="28">
        <v>283</v>
      </c>
      <c r="K48" s="55">
        <v>44</v>
      </c>
      <c r="L48" s="28" t="s">
        <v>66</v>
      </c>
    </row>
    <row r="49" ht="15" spans="1:12">
      <c r="A49" s="23"/>
      <c r="B49" s="24"/>
      <c r="C49" s="25"/>
      <c r="D49" s="29" t="s">
        <v>32</v>
      </c>
      <c r="E49" s="27" t="s">
        <v>67</v>
      </c>
      <c r="F49" s="28">
        <v>200</v>
      </c>
      <c r="G49" s="28">
        <v>0.56</v>
      </c>
      <c r="H49" s="28">
        <v>0</v>
      </c>
      <c r="I49" s="28">
        <v>27.89</v>
      </c>
      <c r="J49" s="28">
        <v>113.79</v>
      </c>
      <c r="K49" s="55">
        <v>639</v>
      </c>
      <c r="L49" s="28" t="s">
        <v>34</v>
      </c>
    </row>
    <row r="50" ht="15" spans="1:12">
      <c r="A50" s="23"/>
      <c r="B50" s="24"/>
      <c r="C50" s="25"/>
      <c r="D50" s="29" t="s">
        <v>35</v>
      </c>
      <c r="E50" s="27" t="s">
        <v>68</v>
      </c>
      <c r="F50" s="28">
        <v>100</v>
      </c>
      <c r="G50" s="50">
        <v>4.96</v>
      </c>
      <c r="H50" s="28">
        <v>0.92</v>
      </c>
      <c r="I50" s="28">
        <v>2.76</v>
      </c>
      <c r="J50" s="28">
        <v>148.3</v>
      </c>
      <c r="K50" s="55" t="s">
        <v>37</v>
      </c>
      <c r="L50" s="28" t="s">
        <v>38</v>
      </c>
    </row>
    <row r="51" ht="15" spans="1:12">
      <c r="A51" s="23"/>
      <c r="B51" s="24"/>
      <c r="C51" s="25"/>
      <c r="D51" s="29" t="s">
        <v>39</v>
      </c>
      <c r="E51" s="27" t="s">
        <v>69</v>
      </c>
      <c r="F51" s="28">
        <v>100</v>
      </c>
      <c r="G51" s="28" t="s">
        <v>70</v>
      </c>
      <c r="H51" s="28">
        <v>0</v>
      </c>
      <c r="I51" s="57"/>
      <c r="J51" s="28"/>
      <c r="K51" s="55"/>
      <c r="L51" s="28" t="s">
        <v>71</v>
      </c>
    </row>
    <row r="52" ht="15" spans="1:12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55"/>
      <c r="L52" s="28"/>
    </row>
    <row r="53" ht="15" spans="1:12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55"/>
      <c r="L53" s="28"/>
    </row>
    <row r="54" ht="15" spans="1:12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55"/>
      <c r="L54" s="28"/>
    </row>
    <row r="55" ht="15" spans="1:12">
      <c r="A55" s="30"/>
      <c r="B55" s="31"/>
      <c r="C55" s="32"/>
      <c r="D55" s="33" t="s">
        <v>42</v>
      </c>
      <c r="E55" s="34"/>
      <c r="F55" s="35">
        <f>SUM(F47:F54)</f>
        <v>700</v>
      </c>
      <c r="G55" s="35">
        <f>SUM(G47:G54)</f>
        <v>31.08</v>
      </c>
      <c r="H55" s="35">
        <f>SUM(H47:H54)</f>
        <v>22.62</v>
      </c>
      <c r="I55" s="35">
        <f>SUM(I47:I54)</f>
        <v>67.35</v>
      </c>
      <c r="J55" s="35">
        <f>SUM(J47:J54)</f>
        <v>705.76</v>
      </c>
      <c r="K55" s="56"/>
      <c r="L55" s="35" t="s">
        <v>72</v>
      </c>
    </row>
    <row r="56" ht="15" spans="1:12">
      <c r="A56" s="36">
        <f>A47</f>
        <v>1</v>
      </c>
      <c r="B56" s="37">
        <f>B47</f>
        <v>3</v>
      </c>
      <c r="C56" s="38" t="s">
        <v>44</v>
      </c>
      <c r="D56" s="29" t="s">
        <v>45</v>
      </c>
      <c r="E56" s="27"/>
      <c r="F56" s="28"/>
      <c r="G56" s="28"/>
      <c r="H56" s="28"/>
      <c r="I56" s="28"/>
      <c r="J56" s="28"/>
      <c r="K56" s="55"/>
      <c r="L56" s="28"/>
    </row>
    <row r="57" ht="15" spans="1:12">
      <c r="A57" s="23"/>
      <c r="B57" s="24"/>
      <c r="C57" s="25"/>
      <c r="D57" s="29" t="s">
        <v>46</v>
      </c>
      <c r="E57" s="27"/>
      <c r="F57" s="28"/>
      <c r="G57" s="28"/>
      <c r="H57" s="28"/>
      <c r="I57" s="28"/>
      <c r="J57" s="28"/>
      <c r="K57" s="55"/>
      <c r="L57" s="28"/>
    </row>
    <row r="58" ht="15" spans="1:12">
      <c r="A58" s="23"/>
      <c r="B58" s="24"/>
      <c r="C58" s="25"/>
      <c r="D58" s="29" t="s">
        <v>47</v>
      </c>
      <c r="E58" s="27"/>
      <c r="F58" s="28"/>
      <c r="G58" s="28"/>
      <c r="H58" s="28"/>
      <c r="I58" s="28"/>
      <c r="J58" s="28"/>
      <c r="K58" s="55"/>
      <c r="L58" s="28"/>
    </row>
    <row r="59" ht="15" spans="1:12">
      <c r="A59" s="23"/>
      <c r="B59" s="24"/>
      <c r="C59" s="25"/>
      <c r="D59" s="29" t="s">
        <v>48</v>
      </c>
      <c r="E59" s="27"/>
      <c r="F59" s="28"/>
      <c r="G59" s="28"/>
      <c r="H59" s="28"/>
      <c r="I59" s="28"/>
      <c r="J59" s="28"/>
      <c r="K59" s="55"/>
      <c r="L59" s="28"/>
    </row>
    <row r="60" ht="15" spans="1:12">
      <c r="A60" s="23"/>
      <c r="B60" s="24"/>
      <c r="C60" s="25"/>
      <c r="D60" s="29" t="s">
        <v>49</v>
      </c>
      <c r="E60" s="27"/>
      <c r="F60" s="28"/>
      <c r="G60" s="28"/>
      <c r="H60" s="28"/>
      <c r="I60" s="28"/>
      <c r="J60" s="28"/>
      <c r="K60" s="55"/>
      <c r="L60" s="28"/>
    </row>
    <row r="61" ht="15" spans="1:12">
      <c r="A61" s="23"/>
      <c r="B61" s="24"/>
      <c r="C61" s="25"/>
      <c r="D61" s="29" t="s">
        <v>50</v>
      </c>
      <c r="E61" s="27"/>
      <c r="F61" s="28"/>
      <c r="G61" s="28"/>
      <c r="H61" s="28"/>
      <c r="I61" s="28"/>
      <c r="J61" s="28"/>
      <c r="K61" s="55"/>
      <c r="L61" s="28"/>
    </row>
    <row r="62" ht="15" spans="1:12">
      <c r="A62" s="23"/>
      <c r="B62" s="24"/>
      <c r="C62" s="25"/>
      <c r="D62" s="29" t="s">
        <v>51</v>
      </c>
      <c r="E62" s="27"/>
      <c r="F62" s="28"/>
      <c r="G62" s="28"/>
      <c r="H62" s="28"/>
      <c r="I62" s="28"/>
      <c r="J62" s="28"/>
      <c r="K62" s="55"/>
      <c r="L62" s="28"/>
    </row>
    <row r="63" ht="15" spans="1:12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55"/>
      <c r="L63" s="28"/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5"/>
      <c r="L64" s="28"/>
    </row>
    <row r="65" ht="15" spans="1:12">
      <c r="A65" s="30"/>
      <c r="B65" s="31"/>
      <c r="C65" s="32"/>
      <c r="D65" s="33" t="s">
        <v>42</v>
      </c>
      <c r="E65" s="34"/>
      <c r="F65" s="35">
        <f>SUM(F56:F64)</f>
        <v>0</v>
      </c>
      <c r="G65" s="35">
        <f t="shared" ref="G65" si="13">SUM(G56:G64)</f>
        <v>0</v>
      </c>
      <c r="H65" s="35">
        <f t="shared" ref="H65" si="14">SUM(H56:H64)</f>
        <v>0</v>
      </c>
      <c r="I65" s="35">
        <f t="shared" ref="I65" si="15">SUM(I56:I64)</f>
        <v>0</v>
      </c>
      <c r="J65" s="35">
        <f t="shared" ref="J65:L65" si="16">SUM(J56:J64)</f>
        <v>0</v>
      </c>
      <c r="K65" s="56"/>
      <c r="L65" s="35">
        <f t="shared" si="16"/>
        <v>0</v>
      </c>
    </row>
    <row r="66" ht="15.75" customHeight="1" spans="1:12">
      <c r="A66" s="39">
        <f>A47</f>
        <v>1</v>
      </c>
      <c r="B66" s="40">
        <f>B47</f>
        <v>3</v>
      </c>
      <c r="C66" s="41" t="s">
        <v>52</v>
      </c>
      <c r="D66" s="42"/>
      <c r="E66" s="43"/>
      <c r="F66" s="44">
        <f>F55+F65</f>
        <v>700</v>
      </c>
      <c r="G66" s="44">
        <f t="shared" ref="G66" si="17">G55+G65</f>
        <v>31.08</v>
      </c>
      <c r="H66" s="44">
        <f t="shared" ref="H66" si="18">H55+H65</f>
        <v>22.62</v>
      </c>
      <c r="I66" s="44">
        <f t="shared" ref="I66" si="19">I55+I65</f>
        <v>67.35</v>
      </c>
      <c r="J66" s="44">
        <f t="shared" ref="J66:L66" si="20">J55+J65</f>
        <v>705.76</v>
      </c>
      <c r="K66" s="44"/>
      <c r="L66" s="44" t="e">
        <f t="shared" si="20"/>
        <v>#VALUE!</v>
      </c>
    </row>
    <row r="67" ht="15" spans="1:12">
      <c r="A67" s="16">
        <v>1</v>
      </c>
      <c r="B67" s="17">
        <v>4</v>
      </c>
      <c r="C67" s="18" t="s">
        <v>25</v>
      </c>
      <c r="D67" s="19" t="s">
        <v>26</v>
      </c>
      <c r="E67" s="20" t="s">
        <v>73</v>
      </c>
      <c r="F67" s="21">
        <v>220</v>
      </c>
      <c r="G67" s="21">
        <v>7.76</v>
      </c>
      <c r="H67" s="21">
        <v>10.4</v>
      </c>
      <c r="I67" s="21">
        <v>25</v>
      </c>
      <c r="J67" s="21">
        <v>275.1</v>
      </c>
      <c r="K67" s="54">
        <v>4</v>
      </c>
      <c r="L67" s="21" t="s">
        <v>74</v>
      </c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5"/>
      <c r="L68" s="28"/>
    </row>
    <row r="69" ht="15" spans="1:12">
      <c r="A69" s="23"/>
      <c r="B69" s="24"/>
      <c r="C69" s="25"/>
      <c r="D69" s="29" t="s">
        <v>32</v>
      </c>
      <c r="E69" s="27" t="s">
        <v>75</v>
      </c>
      <c r="F69" s="28">
        <v>200</v>
      </c>
      <c r="G69" s="28">
        <v>0.2</v>
      </c>
      <c r="H69" s="28">
        <v>0</v>
      </c>
      <c r="I69" s="28">
        <v>14</v>
      </c>
      <c r="J69" s="28">
        <v>56</v>
      </c>
      <c r="K69" s="55">
        <v>685</v>
      </c>
      <c r="L69" s="28" t="s">
        <v>38</v>
      </c>
    </row>
    <row r="70" ht="15" spans="1:12">
      <c r="A70" s="23"/>
      <c r="B70" s="24"/>
      <c r="C70" s="25"/>
      <c r="D70" s="29" t="s">
        <v>35</v>
      </c>
      <c r="E70" s="27" t="s">
        <v>60</v>
      </c>
      <c r="F70" s="28">
        <v>100</v>
      </c>
      <c r="G70" s="28">
        <v>4.96</v>
      </c>
      <c r="H70" s="28">
        <v>0.92</v>
      </c>
      <c r="I70" s="28">
        <v>2.76</v>
      </c>
      <c r="J70" s="28">
        <v>148.3</v>
      </c>
      <c r="K70" s="55" t="s">
        <v>37</v>
      </c>
      <c r="L70" s="28" t="s">
        <v>38</v>
      </c>
    </row>
    <row r="71" ht="15" spans="1:12">
      <c r="A71" s="23"/>
      <c r="B71" s="24"/>
      <c r="C71" s="25"/>
      <c r="D71" s="46" t="s">
        <v>76</v>
      </c>
      <c r="E71" s="27" t="s">
        <v>77</v>
      </c>
      <c r="F71" s="28">
        <v>15</v>
      </c>
      <c r="G71" s="28">
        <v>23.2</v>
      </c>
      <c r="H71" s="28">
        <v>29.5</v>
      </c>
      <c r="I71" s="28">
        <v>0</v>
      </c>
      <c r="J71" s="28">
        <v>51.2</v>
      </c>
      <c r="K71" s="55"/>
      <c r="L71" s="28" t="s">
        <v>57</v>
      </c>
    </row>
    <row r="72" ht="15" spans="1:12">
      <c r="A72" s="23"/>
      <c r="B72" s="24"/>
      <c r="C72" s="25"/>
      <c r="D72" s="26"/>
      <c r="E72" s="27" t="s">
        <v>78</v>
      </c>
      <c r="F72" s="28">
        <v>10</v>
      </c>
      <c r="G72" s="28">
        <v>7.3</v>
      </c>
      <c r="H72" s="28">
        <v>4.3</v>
      </c>
      <c r="I72" s="28">
        <v>38.27</v>
      </c>
      <c r="J72" s="28">
        <v>73.3</v>
      </c>
      <c r="K72" s="55"/>
      <c r="L72" s="28" t="s">
        <v>41</v>
      </c>
    </row>
    <row r="73" ht="15" spans="1:12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55"/>
      <c r="L73" s="28"/>
    </row>
    <row r="74" ht="15" spans="1:12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55"/>
      <c r="L74" s="28"/>
    </row>
    <row r="75" ht="15" spans="1:12">
      <c r="A75" s="30"/>
      <c r="B75" s="31"/>
      <c r="C75" s="32"/>
      <c r="D75" s="33" t="s">
        <v>42</v>
      </c>
      <c r="E75" s="34"/>
      <c r="F75" s="35">
        <f>SUM(F67:F74)</f>
        <v>545</v>
      </c>
      <c r="G75" s="35">
        <f t="shared" ref="G75" si="21">SUM(G67:G74)</f>
        <v>43.42</v>
      </c>
      <c r="H75" s="35">
        <f t="shared" ref="H75" si="22">SUM(H67:H74)</f>
        <v>45.12</v>
      </c>
      <c r="I75" s="35">
        <f t="shared" ref="I75" si="23">SUM(I67:I74)</f>
        <v>80.03</v>
      </c>
      <c r="J75" s="35">
        <f t="shared" ref="J75:L75" si="24">SUM(J67:J74)</f>
        <v>603.9</v>
      </c>
      <c r="K75" s="56"/>
      <c r="L75" s="35" t="s">
        <v>79</v>
      </c>
    </row>
    <row r="76" ht="15" spans="1:12">
      <c r="A76" s="36">
        <f>A67</f>
        <v>1</v>
      </c>
      <c r="B76" s="37">
        <f>B67</f>
        <v>4</v>
      </c>
      <c r="C76" s="38" t="s">
        <v>44</v>
      </c>
      <c r="D76" s="29" t="s">
        <v>45</v>
      </c>
      <c r="E76" s="27"/>
      <c r="F76" s="28"/>
      <c r="G76" s="28"/>
      <c r="H76" s="28"/>
      <c r="I76" s="28"/>
      <c r="J76" s="28"/>
      <c r="K76" s="55"/>
      <c r="L76" s="28"/>
    </row>
    <row r="77" ht="15" spans="1:12">
      <c r="A77" s="23"/>
      <c r="B77" s="24"/>
      <c r="C77" s="25"/>
      <c r="D77" s="29" t="s">
        <v>46</v>
      </c>
      <c r="E77" s="27"/>
      <c r="F77" s="28"/>
      <c r="G77" s="28"/>
      <c r="H77" s="28"/>
      <c r="I77" s="28"/>
      <c r="J77" s="28"/>
      <c r="K77" s="55"/>
      <c r="L77" s="28"/>
    </row>
    <row r="78" ht="15" spans="1:12">
      <c r="A78" s="23"/>
      <c r="B78" s="24"/>
      <c r="C78" s="25"/>
      <c r="D78" s="29" t="s">
        <v>47</v>
      </c>
      <c r="E78" s="27"/>
      <c r="F78" s="28"/>
      <c r="G78" s="28"/>
      <c r="H78" s="28"/>
      <c r="I78" s="28"/>
      <c r="J78" s="28"/>
      <c r="K78" s="55"/>
      <c r="L78" s="28"/>
    </row>
    <row r="79" ht="15" spans="1:12">
      <c r="A79" s="23"/>
      <c r="B79" s="24"/>
      <c r="C79" s="25"/>
      <c r="D79" s="29" t="s">
        <v>48</v>
      </c>
      <c r="E79" s="27"/>
      <c r="F79" s="28"/>
      <c r="G79" s="28"/>
      <c r="H79" s="28"/>
      <c r="I79" s="28"/>
      <c r="J79" s="28"/>
      <c r="K79" s="55"/>
      <c r="L79" s="28"/>
    </row>
    <row r="80" ht="15" spans="1:12">
      <c r="A80" s="23"/>
      <c r="B80" s="24"/>
      <c r="C80" s="25"/>
      <c r="D80" s="29" t="s">
        <v>49</v>
      </c>
      <c r="E80" s="27"/>
      <c r="F80" s="28"/>
      <c r="G80" s="28"/>
      <c r="H80" s="28"/>
      <c r="I80" s="28"/>
      <c r="J80" s="28"/>
      <c r="K80" s="55"/>
      <c r="L80" s="28"/>
    </row>
    <row r="81" ht="15" spans="1:12">
      <c r="A81" s="23"/>
      <c r="B81" s="24"/>
      <c r="C81" s="25"/>
      <c r="D81" s="29" t="s">
        <v>50</v>
      </c>
      <c r="E81" s="27"/>
      <c r="F81" s="28"/>
      <c r="G81" s="28"/>
      <c r="H81" s="28"/>
      <c r="I81" s="28"/>
      <c r="J81" s="28"/>
      <c r="K81" s="55"/>
      <c r="L81" s="28"/>
    </row>
    <row r="82" ht="15" spans="1:12">
      <c r="A82" s="23"/>
      <c r="B82" s="24"/>
      <c r="C82" s="25"/>
      <c r="D82" s="29" t="s">
        <v>51</v>
      </c>
      <c r="E82" s="27"/>
      <c r="F82" s="28"/>
      <c r="G82" s="28"/>
      <c r="H82" s="28"/>
      <c r="I82" s="28"/>
      <c r="J82" s="28"/>
      <c r="K82" s="55"/>
      <c r="L82" s="28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5"/>
      <c r="L83" s="28"/>
    </row>
    <row r="84" ht="15" spans="1:12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55"/>
      <c r="L84" s="28"/>
    </row>
    <row r="85" ht="15" spans="1:12">
      <c r="A85" s="30"/>
      <c r="B85" s="31"/>
      <c r="C85" s="32"/>
      <c r="D85" s="33" t="s">
        <v>42</v>
      </c>
      <c r="E85" s="34"/>
      <c r="F85" s="35">
        <f>SUM(F76:F84)</f>
        <v>0</v>
      </c>
      <c r="G85" s="35">
        <f t="shared" ref="G85" si="25">SUM(G76:G84)</f>
        <v>0</v>
      </c>
      <c r="H85" s="35">
        <f t="shared" ref="H85" si="26">SUM(H76:H84)</f>
        <v>0</v>
      </c>
      <c r="I85" s="35">
        <f t="shared" ref="I85" si="27">SUM(I76:I84)</f>
        <v>0</v>
      </c>
      <c r="J85" s="35">
        <f t="shared" ref="J85:L85" si="28">SUM(J76:J84)</f>
        <v>0</v>
      </c>
      <c r="K85" s="56"/>
      <c r="L85" s="35">
        <f t="shared" si="28"/>
        <v>0</v>
      </c>
    </row>
    <row r="86" ht="15.75" customHeight="1" spans="1:12">
      <c r="A86" s="39">
        <f>A67</f>
        <v>1</v>
      </c>
      <c r="B86" s="40">
        <f>B67</f>
        <v>4</v>
      </c>
      <c r="C86" s="41" t="s">
        <v>52</v>
      </c>
      <c r="D86" s="42"/>
      <c r="E86" s="43"/>
      <c r="F86" s="44">
        <f>F75+F85</f>
        <v>545</v>
      </c>
      <c r="G86" s="44">
        <f t="shared" ref="G86" si="29">G75+G85</f>
        <v>43.42</v>
      </c>
      <c r="H86" s="44">
        <f t="shared" ref="H86" si="30">H75+H85</f>
        <v>45.12</v>
      </c>
      <c r="I86" s="44">
        <f t="shared" ref="I86" si="31">I75+I85</f>
        <v>80.03</v>
      </c>
      <c r="J86" s="44">
        <f t="shared" ref="J86:L86" si="32">J75+J85</f>
        <v>603.9</v>
      </c>
      <c r="K86" s="44"/>
      <c r="L86" s="44" t="e">
        <f t="shared" si="32"/>
        <v>#VALUE!</v>
      </c>
    </row>
    <row r="87" ht="15" spans="1:12">
      <c r="A87" s="16">
        <v>1</v>
      </c>
      <c r="B87" s="17">
        <v>5</v>
      </c>
      <c r="C87" s="18" t="s">
        <v>25</v>
      </c>
      <c r="D87" s="58" t="s">
        <v>48</v>
      </c>
      <c r="E87" s="20" t="s">
        <v>80</v>
      </c>
      <c r="F87" s="21">
        <v>200</v>
      </c>
      <c r="G87" s="21">
        <v>5</v>
      </c>
      <c r="H87" s="21">
        <v>7.4</v>
      </c>
      <c r="I87" s="21">
        <v>53.2</v>
      </c>
      <c r="J87" s="21">
        <v>300</v>
      </c>
      <c r="K87" s="54">
        <v>511</v>
      </c>
      <c r="L87" s="21" t="s">
        <v>81</v>
      </c>
    </row>
    <row r="88" ht="15" spans="1:12">
      <c r="A88" s="23"/>
      <c r="B88" s="24"/>
      <c r="C88" s="25"/>
      <c r="D88" s="26"/>
      <c r="E88" s="27" t="s">
        <v>82</v>
      </c>
      <c r="F88" s="28">
        <v>100</v>
      </c>
      <c r="G88" s="28">
        <v>14.3</v>
      </c>
      <c r="H88" s="28">
        <v>5.03</v>
      </c>
      <c r="I88" s="28">
        <v>6.02</v>
      </c>
      <c r="J88" s="28">
        <v>146.2</v>
      </c>
      <c r="K88" s="55">
        <v>374</v>
      </c>
      <c r="L88" s="28" t="s">
        <v>83</v>
      </c>
    </row>
    <row r="89" ht="15" spans="1:12">
      <c r="A89" s="23"/>
      <c r="B89" s="24"/>
      <c r="C89" s="25"/>
      <c r="D89" s="46" t="s">
        <v>49</v>
      </c>
      <c r="E89" s="27" t="s">
        <v>84</v>
      </c>
      <c r="F89" s="28">
        <v>200</v>
      </c>
      <c r="G89" s="28">
        <v>2.7</v>
      </c>
      <c r="H89" s="28">
        <v>2.5</v>
      </c>
      <c r="I89" s="28">
        <v>10.8</v>
      </c>
      <c r="J89" s="28">
        <v>159</v>
      </c>
      <c r="K89" s="55"/>
      <c r="L89" s="28" t="s">
        <v>85</v>
      </c>
    </row>
    <row r="90" ht="15" spans="1:12">
      <c r="A90" s="23"/>
      <c r="B90" s="24"/>
      <c r="C90" s="25"/>
      <c r="D90" s="29" t="s">
        <v>35</v>
      </c>
      <c r="E90" s="27" t="s">
        <v>36</v>
      </c>
      <c r="F90" s="28">
        <v>100</v>
      </c>
      <c r="G90" s="28">
        <v>4.96</v>
      </c>
      <c r="H90" s="28">
        <v>0.92</v>
      </c>
      <c r="I90" s="28">
        <v>2.76</v>
      </c>
      <c r="J90" s="28">
        <v>148.3</v>
      </c>
      <c r="K90" s="55"/>
      <c r="L90" s="28" t="s">
        <v>38</v>
      </c>
    </row>
    <row r="91" ht="15" spans="1:12">
      <c r="A91" s="23"/>
      <c r="B91" s="24"/>
      <c r="C91" s="25"/>
      <c r="D91" s="29" t="s">
        <v>39</v>
      </c>
      <c r="E91" s="27" t="s">
        <v>86</v>
      </c>
      <c r="F91" s="28">
        <v>100</v>
      </c>
      <c r="G91" s="28">
        <v>0.4</v>
      </c>
      <c r="H91" s="28">
        <v>0.4</v>
      </c>
      <c r="I91" s="28">
        <v>11.8</v>
      </c>
      <c r="J91" s="28">
        <v>45</v>
      </c>
      <c r="K91" s="55"/>
      <c r="L91" s="28" t="s">
        <v>74</v>
      </c>
    </row>
    <row r="92" ht="15" spans="1:12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55"/>
      <c r="L92" s="28"/>
    </row>
    <row r="93" ht="15" spans="1:12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55"/>
      <c r="L93" s="28"/>
    </row>
    <row r="94" ht="15" spans="1:12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55"/>
      <c r="L94" s="28"/>
    </row>
    <row r="95" ht="15" spans="1:12">
      <c r="A95" s="30"/>
      <c r="B95" s="31"/>
      <c r="C95" s="32"/>
      <c r="D95" s="33" t="s">
        <v>42</v>
      </c>
      <c r="E95" s="34"/>
      <c r="F95" s="35">
        <f>SUM(F87:F94)</f>
        <v>700</v>
      </c>
      <c r="G95" s="35">
        <f t="shared" ref="G95" si="33">SUM(G87:G94)</f>
        <v>27.36</v>
      </c>
      <c r="H95" s="35">
        <f t="shared" ref="H95" si="34">SUM(H87:H94)</f>
        <v>16.25</v>
      </c>
      <c r="I95" s="35">
        <f t="shared" ref="I95" si="35">SUM(I87:I94)</f>
        <v>84.58</v>
      </c>
      <c r="J95" s="35">
        <f t="shared" ref="J95:L95" si="36">SUM(J87:J94)</f>
        <v>798.5</v>
      </c>
      <c r="K95" s="56"/>
      <c r="L95" s="35" t="s">
        <v>87</v>
      </c>
    </row>
    <row r="96" ht="15" spans="1:12">
      <c r="A96" s="36">
        <f>A87</f>
        <v>1</v>
      </c>
      <c r="B96" s="37">
        <f>B87</f>
        <v>5</v>
      </c>
      <c r="C96" s="38" t="s">
        <v>44</v>
      </c>
      <c r="D96" s="29" t="s">
        <v>45</v>
      </c>
      <c r="E96" s="27"/>
      <c r="F96" s="28"/>
      <c r="G96" s="28"/>
      <c r="H96" s="28"/>
      <c r="I96" s="28"/>
      <c r="J96" s="28"/>
      <c r="K96" s="55"/>
      <c r="L96" s="28"/>
    </row>
    <row r="97" ht="15" spans="1:12">
      <c r="A97" s="23"/>
      <c r="B97" s="24"/>
      <c r="C97" s="25"/>
      <c r="D97" s="29" t="s">
        <v>46</v>
      </c>
      <c r="E97" s="27"/>
      <c r="F97" s="28"/>
      <c r="G97" s="28"/>
      <c r="H97" s="28"/>
      <c r="I97" s="28"/>
      <c r="J97" s="28"/>
      <c r="K97" s="55"/>
      <c r="L97" s="28"/>
    </row>
    <row r="98" ht="15" spans="1:12">
      <c r="A98" s="23"/>
      <c r="B98" s="24"/>
      <c r="C98" s="25"/>
      <c r="D98" s="29" t="s">
        <v>47</v>
      </c>
      <c r="E98" s="27"/>
      <c r="F98" s="28"/>
      <c r="G98" s="28"/>
      <c r="H98" s="28"/>
      <c r="I98" s="28"/>
      <c r="J98" s="28"/>
      <c r="K98" s="55"/>
      <c r="L98" s="28"/>
    </row>
    <row r="99" ht="15" spans="1:12">
      <c r="A99" s="23"/>
      <c r="B99" s="24"/>
      <c r="C99" s="25"/>
      <c r="D99" s="29" t="s">
        <v>48</v>
      </c>
      <c r="E99" s="27"/>
      <c r="F99" s="28"/>
      <c r="G99" s="28"/>
      <c r="H99" s="28"/>
      <c r="I99" s="28"/>
      <c r="J99" s="28"/>
      <c r="K99" s="55"/>
      <c r="L99" s="28"/>
    </row>
    <row r="100" ht="15" spans="1:12">
      <c r="A100" s="23"/>
      <c r="B100" s="24"/>
      <c r="C100" s="25"/>
      <c r="D100" s="29" t="s">
        <v>49</v>
      </c>
      <c r="E100" s="27"/>
      <c r="F100" s="28"/>
      <c r="G100" s="28"/>
      <c r="H100" s="28"/>
      <c r="I100" s="28"/>
      <c r="J100" s="28"/>
      <c r="K100" s="55"/>
      <c r="L100" s="28"/>
    </row>
    <row r="101" ht="15" spans="1:12">
      <c r="A101" s="23"/>
      <c r="B101" s="24"/>
      <c r="C101" s="25"/>
      <c r="D101" s="29" t="s">
        <v>50</v>
      </c>
      <c r="E101" s="27"/>
      <c r="F101" s="28"/>
      <c r="G101" s="28"/>
      <c r="H101" s="28"/>
      <c r="I101" s="28"/>
      <c r="J101" s="28"/>
      <c r="K101" s="55"/>
      <c r="L101" s="28"/>
    </row>
    <row r="102" ht="15" spans="1:12">
      <c r="A102" s="23"/>
      <c r="B102" s="24"/>
      <c r="C102" s="25"/>
      <c r="D102" s="29" t="s">
        <v>51</v>
      </c>
      <c r="E102" s="27"/>
      <c r="F102" s="28"/>
      <c r="G102" s="28"/>
      <c r="H102" s="28"/>
      <c r="I102" s="28"/>
      <c r="J102" s="28"/>
      <c r="K102" s="55"/>
      <c r="L102" s="28"/>
    </row>
    <row r="103" ht="15" spans="1:12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55"/>
      <c r="L103" s="28"/>
    </row>
    <row r="104" ht="15" spans="1:12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55"/>
      <c r="L104" s="28"/>
    </row>
    <row r="105" ht="15" spans="1:12">
      <c r="A105" s="30"/>
      <c r="B105" s="31"/>
      <c r="C105" s="32"/>
      <c r="D105" s="33" t="s">
        <v>42</v>
      </c>
      <c r="E105" s="34"/>
      <c r="F105" s="35">
        <f>SUM(F96:F104)</f>
        <v>0</v>
      </c>
      <c r="G105" s="35">
        <f t="shared" ref="G105" si="37">SUM(G96:G104)</f>
        <v>0</v>
      </c>
      <c r="H105" s="35">
        <f t="shared" ref="H105" si="38">SUM(H96:H104)</f>
        <v>0</v>
      </c>
      <c r="I105" s="35">
        <f t="shared" ref="I105" si="39">SUM(I96:I104)</f>
        <v>0</v>
      </c>
      <c r="J105" s="35">
        <f t="shared" ref="J105:L105" si="40">SUM(J96:J104)</f>
        <v>0</v>
      </c>
      <c r="K105" s="56"/>
      <c r="L105" s="35">
        <f t="shared" si="40"/>
        <v>0</v>
      </c>
    </row>
    <row r="106" ht="15.75" customHeight="1" spans="1:12">
      <c r="A106" s="39">
        <f>A87</f>
        <v>1</v>
      </c>
      <c r="B106" s="40">
        <f>B87</f>
        <v>5</v>
      </c>
      <c r="C106" s="41" t="s">
        <v>52</v>
      </c>
      <c r="D106" s="42"/>
      <c r="E106" s="43"/>
      <c r="F106" s="44">
        <f>F95+F105</f>
        <v>700</v>
      </c>
      <c r="G106" s="44">
        <f t="shared" ref="G106" si="41">G95+G105</f>
        <v>27.36</v>
      </c>
      <c r="H106" s="44">
        <f t="shared" ref="H106" si="42">H95+H105</f>
        <v>16.25</v>
      </c>
      <c r="I106" s="44">
        <f t="shared" ref="I106" si="43">I95+I105</f>
        <v>84.58</v>
      </c>
      <c r="J106" s="44">
        <f t="shared" ref="J106:L106" si="44">J95+J105</f>
        <v>798.5</v>
      </c>
      <c r="K106" s="44"/>
      <c r="L106" s="44" t="e">
        <f t="shared" si="44"/>
        <v>#VALUE!</v>
      </c>
    </row>
    <row r="107" ht="15" spans="1:12">
      <c r="A107" s="16">
        <v>2</v>
      </c>
      <c r="B107" s="17">
        <v>1</v>
      </c>
      <c r="C107" s="18" t="s">
        <v>25</v>
      </c>
      <c r="D107" s="19" t="s">
        <v>26</v>
      </c>
      <c r="E107" s="20" t="s">
        <v>88</v>
      </c>
      <c r="F107" s="21">
        <v>200</v>
      </c>
      <c r="G107" s="21">
        <v>5.8</v>
      </c>
      <c r="H107" s="21">
        <v>12.2</v>
      </c>
      <c r="I107" s="21">
        <v>20.7</v>
      </c>
      <c r="J107" s="21">
        <v>30</v>
      </c>
      <c r="K107" s="54">
        <v>158</v>
      </c>
      <c r="L107" s="21" t="s">
        <v>34</v>
      </c>
    </row>
    <row r="108" ht="15" spans="1:12">
      <c r="A108" s="23"/>
      <c r="B108" s="24"/>
      <c r="C108" s="25"/>
      <c r="D108" s="26"/>
      <c r="E108" s="27" t="s">
        <v>89</v>
      </c>
      <c r="F108" s="28">
        <v>100</v>
      </c>
      <c r="G108" s="28">
        <v>7.96</v>
      </c>
      <c r="H108" s="28">
        <v>9.22</v>
      </c>
      <c r="I108" s="28">
        <v>7.27</v>
      </c>
      <c r="J108" s="28">
        <v>286.42</v>
      </c>
      <c r="K108" s="55">
        <v>44</v>
      </c>
      <c r="L108" s="28" t="s">
        <v>66</v>
      </c>
    </row>
    <row r="109" ht="15" spans="1:12">
      <c r="A109" s="23"/>
      <c r="B109" s="24"/>
      <c r="C109" s="25"/>
      <c r="D109" s="29" t="s">
        <v>32</v>
      </c>
      <c r="E109" s="27" t="s">
        <v>90</v>
      </c>
      <c r="F109" s="28">
        <v>200</v>
      </c>
      <c r="G109" s="28">
        <v>0.24</v>
      </c>
      <c r="H109" s="28">
        <v>0</v>
      </c>
      <c r="I109" s="28">
        <v>12.84</v>
      </c>
      <c r="J109" s="28">
        <v>98.36</v>
      </c>
      <c r="K109" s="55">
        <v>7</v>
      </c>
      <c r="L109" s="28" t="s">
        <v>91</v>
      </c>
    </row>
    <row r="110" ht="15" spans="1:12">
      <c r="A110" s="23"/>
      <c r="B110" s="24"/>
      <c r="C110" s="25"/>
      <c r="D110" s="29" t="s">
        <v>35</v>
      </c>
      <c r="E110" s="27" t="s">
        <v>36</v>
      </c>
      <c r="F110" s="28">
        <v>100</v>
      </c>
      <c r="G110" s="28">
        <v>4.96</v>
      </c>
      <c r="H110" s="28">
        <v>0.92</v>
      </c>
      <c r="I110" s="28">
        <v>2.76</v>
      </c>
      <c r="J110" s="28">
        <v>148.3</v>
      </c>
      <c r="K110" s="55"/>
      <c r="L110" s="28" t="s">
        <v>38</v>
      </c>
    </row>
    <row r="111" ht="15" spans="1:12">
      <c r="A111" s="23"/>
      <c r="B111" s="24"/>
      <c r="C111" s="25"/>
      <c r="D111" s="29" t="s">
        <v>39</v>
      </c>
      <c r="E111" s="27" t="s">
        <v>92</v>
      </c>
      <c r="F111" s="28">
        <v>60</v>
      </c>
      <c r="G111" s="28">
        <v>0.8</v>
      </c>
      <c r="H111" s="28">
        <v>0.1</v>
      </c>
      <c r="I111" s="28">
        <v>3</v>
      </c>
      <c r="J111" s="28">
        <v>15</v>
      </c>
      <c r="K111" s="55"/>
      <c r="L111" s="28" t="s">
        <v>41</v>
      </c>
    </row>
    <row r="112" ht="15" spans="1:12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55"/>
      <c r="L112" s="28"/>
    </row>
    <row r="113" ht="15" spans="1:12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55"/>
      <c r="L113" s="28"/>
    </row>
    <row r="114" ht="15" spans="1:12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55"/>
      <c r="L114" s="28"/>
    </row>
    <row r="115" ht="15" spans="1:12">
      <c r="A115" s="30"/>
      <c r="B115" s="31"/>
      <c r="C115" s="32"/>
      <c r="D115" s="33" t="s">
        <v>42</v>
      </c>
      <c r="E115" s="34"/>
      <c r="F115" s="35">
        <f>SUM(F107:F114)</f>
        <v>660</v>
      </c>
      <c r="G115" s="35">
        <f t="shared" ref="G115:J115" si="45">SUM(G107:G114)</f>
        <v>19.76</v>
      </c>
      <c r="H115" s="35">
        <f t="shared" si="45"/>
        <v>22.44</v>
      </c>
      <c r="I115" s="35">
        <f t="shared" si="45"/>
        <v>46.57</v>
      </c>
      <c r="J115" s="35">
        <f t="shared" si="45"/>
        <v>578.08</v>
      </c>
      <c r="K115" s="56"/>
      <c r="L115" s="35" t="s">
        <v>93</v>
      </c>
    </row>
    <row r="116" ht="15" spans="1:12">
      <c r="A116" s="36">
        <f>A107</f>
        <v>2</v>
      </c>
      <c r="B116" s="37">
        <f>B107</f>
        <v>1</v>
      </c>
      <c r="C116" s="38" t="s">
        <v>44</v>
      </c>
      <c r="D116" s="29" t="s">
        <v>45</v>
      </c>
      <c r="E116" s="27"/>
      <c r="F116" s="28"/>
      <c r="G116" s="28"/>
      <c r="H116" s="28"/>
      <c r="I116" s="28"/>
      <c r="J116" s="28"/>
      <c r="K116" s="55"/>
      <c r="L116" s="28"/>
    </row>
    <row r="117" ht="15" spans="1:12">
      <c r="A117" s="23"/>
      <c r="B117" s="24"/>
      <c r="C117" s="25"/>
      <c r="D117" s="29" t="s">
        <v>46</v>
      </c>
      <c r="E117" s="27"/>
      <c r="F117" s="28"/>
      <c r="G117" s="28"/>
      <c r="H117" s="28"/>
      <c r="I117" s="28"/>
      <c r="J117" s="28"/>
      <c r="K117" s="55"/>
      <c r="L117" s="28"/>
    </row>
    <row r="118" ht="15" spans="1:12">
      <c r="A118" s="23"/>
      <c r="B118" s="24"/>
      <c r="C118" s="25"/>
      <c r="D118" s="29" t="s">
        <v>47</v>
      </c>
      <c r="E118" s="27"/>
      <c r="F118" s="28"/>
      <c r="G118" s="28"/>
      <c r="H118" s="28"/>
      <c r="I118" s="28"/>
      <c r="J118" s="28"/>
      <c r="K118" s="55"/>
      <c r="L118" s="28"/>
    </row>
    <row r="119" ht="15" spans="1:12">
      <c r="A119" s="23"/>
      <c r="B119" s="24"/>
      <c r="C119" s="25"/>
      <c r="D119" s="29" t="s">
        <v>48</v>
      </c>
      <c r="E119" s="27"/>
      <c r="F119" s="28"/>
      <c r="G119" s="28"/>
      <c r="H119" s="28"/>
      <c r="I119" s="28"/>
      <c r="J119" s="28"/>
      <c r="K119" s="55"/>
      <c r="L119" s="28"/>
    </row>
    <row r="120" ht="15" spans="1:12">
      <c r="A120" s="23"/>
      <c r="B120" s="24"/>
      <c r="C120" s="25"/>
      <c r="D120" s="29" t="s">
        <v>49</v>
      </c>
      <c r="E120" s="27"/>
      <c r="F120" s="28"/>
      <c r="G120" s="28"/>
      <c r="H120" s="28"/>
      <c r="I120" s="28"/>
      <c r="J120" s="28"/>
      <c r="K120" s="55"/>
      <c r="L120" s="28"/>
    </row>
    <row r="121" ht="15" spans="1:12">
      <c r="A121" s="23"/>
      <c r="B121" s="24"/>
      <c r="C121" s="25"/>
      <c r="D121" s="29" t="s">
        <v>50</v>
      </c>
      <c r="E121" s="27"/>
      <c r="F121" s="28"/>
      <c r="G121" s="28"/>
      <c r="H121" s="28"/>
      <c r="I121" s="28"/>
      <c r="J121" s="28"/>
      <c r="K121" s="55"/>
      <c r="L121" s="28"/>
    </row>
    <row r="122" ht="15" spans="1:12">
      <c r="A122" s="23"/>
      <c r="B122" s="24"/>
      <c r="C122" s="25"/>
      <c r="D122" s="29" t="s">
        <v>51</v>
      </c>
      <c r="E122" s="27"/>
      <c r="F122" s="28"/>
      <c r="G122" s="28"/>
      <c r="H122" s="28"/>
      <c r="I122" s="28"/>
      <c r="J122" s="28"/>
      <c r="K122" s="55"/>
      <c r="L122" s="28"/>
    </row>
    <row r="123" ht="15" spans="1:12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55"/>
      <c r="L123" s="28"/>
    </row>
    <row r="124" ht="15" spans="1:12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55"/>
      <c r="L124" s="28"/>
    </row>
    <row r="125" ht="15" spans="1:12">
      <c r="A125" s="30"/>
      <c r="B125" s="31"/>
      <c r="C125" s="32"/>
      <c r="D125" s="33" t="s">
        <v>42</v>
      </c>
      <c r="E125" s="34"/>
      <c r="F125" s="35">
        <f>SUM(F116:F124)</f>
        <v>0</v>
      </c>
      <c r="G125" s="35">
        <f t="shared" ref="G125:J125" si="46">SUM(G116:G124)</f>
        <v>0</v>
      </c>
      <c r="H125" s="35">
        <f t="shared" si="46"/>
        <v>0</v>
      </c>
      <c r="I125" s="35">
        <f t="shared" si="46"/>
        <v>0</v>
      </c>
      <c r="J125" s="35">
        <f t="shared" si="46"/>
        <v>0</v>
      </c>
      <c r="K125" s="56"/>
      <c r="L125" s="35">
        <f t="shared" ref="L125" si="47">SUM(L116:L124)</f>
        <v>0</v>
      </c>
    </row>
    <row r="126" ht="13.5" spans="1:12">
      <c r="A126" s="39">
        <f>A107</f>
        <v>2</v>
      </c>
      <c r="B126" s="40">
        <f>B107</f>
        <v>1</v>
      </c>
      <c r="C126" s="41" t="s">
        <v>52</v>
      </c>
      <c r="D126" s="42"/>
      <c r="E126" s="43"/>
      <c r="F126" s="44">
        <f>F115+F125</f>
        <v>660</v>
      </c>
      <c r="G126" s="44">
        <f t="shared" ref="G126" si="48">G115+G125</f>
        <v>19.76</v>
      </c>
      <c r="H126" s="44">
        <f t="shared" ref="H126" si="49">H115+H125</f>
        <v>22.44</v>
      </c>
      <c r="I126" s="44">
        <f t="shared" ref="I126" si="50">I115+I125</f>
        <v>46.57</v>
      </c>
      <c r="J126" s="44">
        <f t="shared" ref="J126:L126" si="51">J115+J125</f>
        <v>578.08</v>
      </c>
      <c r="K126" s="44"/>
      <c r="L126" s="44" t="e">
        <f t="shared" si="51"/>
        <v>#VALUE!</v>
      </c>
    </row>
    <row r="127" ht="15" spans="1:12">
      <c r="A127" s="45">
        <v>2</v>
      </c>
      <c r="B127" s="24">
        <v>2</v>
      </c>
      <c r="C127" s="18" t="s">
        <v>25</v>
      </c>
      <c r="D127" s="19" t="s">
        <v>26</v>
      </c>
      <c r="E127" s="20" t="s">
        <v>94</v>
      </c>
      <c r="F127" s="21">
        <v>250</v>
      </c>
      <c r="G127" s="21">
        <v>11.7</v>
      </c>
      <c r="H127" s="21">
        <v>7.32</v>
      </c>
      <c r="I127" s="21">
        <v>17.18</v>
      </c>
      <c r="J127" s="21">
        <v>316.87</v>
      </c>
      <c r="K127" s="54">
        <v>139</v>
      </c>
      <c r="L127" s="21" t="s">
        <v>95</v>
      </c>
    </row>
    <row r="128" ht="15" spans="1:12">
      <c r="A128" s="45"/>
      <c r="B128" s="24"/>
      <c r="C128" s="25"/>
      <c r="D128" s="26"/>
      <c r="E128" s="27" t="s">
        <v>96</v>
      </c>
      <c r="F128" s="28">
        <v>100</v>
      </c>
      <c r="G128" s="28">
        <v>3.41</v>
      </c>
      <c r="H128" s="28">
        <v>1.33</v>
      </c>
      <c r="I128" s="28">
        <v>24.5</v>
      </c>
      <c r="J128" s="28">
        <v>223</v>
      </c>
      <c r="K128" s="55">
        <v>428</v>
      </c>
      <c r="L128" s="28" t="s">
        <v>41</v>
      </c>
    </row>
    <row r="129" ht="15" spans="1:12">
      <c r="A129" s="45"/>
      <c r="B129" s="24"/>
      <c r="C129" s="25"/>
      <c r="D129" s="29" t="s">
        <v>32</v>
      </c>
      <c r="E129" s="27" t="s">
        <v>75</v>
      </c>
      <c r="F129" s="28">
        <v>200</v>
      </c>
      <c r="G129" s="28">
        <v>0.2</v>
      </c>
      <c r="H129" s="28">
        <v>0</v>
      </c>
      <c r="I129" s="28">
        <v>14</v>
      </c>
      <c r="J129" s="28">
        <v>56</v>
      </c>
      <c r="K129" s="55">
        <v>685</v>
      </c>
      <c r="L129" s="28" t="s">
        <v>97</v>
      </c>
    </row>
    <row r="130" ht="15" spans="1:12">
      <c r="A130" s="45"/>
      <c r="B130" s="24"/>
      <c r="C130" s="25"/>
      <c r="D130" s="29" t="s">
        <v>35</v>
      </c>
      <c r="E130" s="27" t="s">
        <v>60</v>
      </c>
      <c r="F130" s="28">
        <v>100</v>
      </c>
      <c r="G130" s="28">
        <v>4.96</v>
      </c>
      <c r="H130" s="28">
        <v>0.92</v>
      </c>
      <c r="I130" s="28">
        <v>2.76</v>
      </c>
      <c r="J130" s="28">
        <v>148.3</v>
      </c>
      <c r="K130" s="55" t="s">
        <v>37</v>
      </c>
      <c r="L130" s="28" t="s">
        <v>38</v>
      </c>
    </row>
    <row r="131" ht="15" spans="1:12">
      <c r="A131" s="45"/>
      <c r="B131" s="24"/>
      <c r="C131" s="25"/>
      <c r="D131" s="46" t="s">
        <v>45</v>
      </c>
      <c r="E131" s="27" t="s">
        <v>77</v>
      </c>
      <c r="F131" s="28">
        <v>15</v>
      </c>
      <c r="G131" s="28">
        <v>23.2</v>
      </c>
      <c r="H131" s="28">
        <v>29.5</v>
      </c>
      <c r="I131" s="28">
        <v>0</v>
      </c>
      <c r="J131" s="28">
        <v>51.2</v>
      </c>
      <c r="K131" s="55"/>
      <c r="L131" s="28" t="s">
        <v>57</v>
      </c>
    </row>
    <row r="132" ht="15" spans="1:12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55"/>
      <c r="L132" s="28"/>
    </row>
    <row r="133" ht="15" spans="1:12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55"/>
      <c r="L133" s="28"/>
    </row>
    <row r="134" ht="15" spans="1:12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55"/>
      <c r="L134" s="28"/>
    </row>
    <row r="135" ht="15" spans="1:12">
      <c r="A135" s="47"/>
      <c r="B135" s="31"/>
      <c r="C135" s="32"/>
      <c r="D135" s="33" t="s">
        <v>42</v>
      </c>
      <c r="E135" s="34"/>
      <c r="F135" s="35">
        <f>SUM(F127:F134)</f>
        <v>665</v>
      </c>
      <c r="G135" s="35">
        <f t="shared" ref="G135:J135" si="52">SUM(G127:G134)</f>
        <v>43.47</v>
      </c>
      <c r="H135" s="35">
        <f t="shared" si="52"/>
        <v>39.07</v>
      </c>
      <c r="I135" s="35">
        <f t="shared" si="52"/>
        <v>58.44</v>
      </c>
      <c r="J135" s="35">
        <f t="shared" si="52"/>
        <v>795.37</v>
      </c>
      <c r="K135" s="56"/>
      <c r="L135" s="35" t="s">
        <v>98</v>
      </c>
    </row>
    <row r="136" ht="15" spans="1:12">
      <c r="A136" s="37">
        <f>A127</f>
        <v>2</v>
      </c>
      <c r="B136" s="37">
        <f>B127</f>
        <v>2</v>
      </c>
      <c r="C136" s="38" t="s">
        <v>44</v>
      </c>
      <c r="D136" s="29" t="s">
        <v>45</v>
      </c>
      <c r="E136" s="27"/>
      <c r="F136" s="28"/>
      <c r="G136" s="28"/>
      <c r="H136" s="28"/>
      <c r="I136" s="28"/>
      <c r="J136" s="28"/>
      <c r="K136" s="55"/>
      <c r="L136" s="28"/>
    </row>
    <row r="137" ht="15" spans="1:12">
      <c r="A137" s="45"/>
      <c r="B137" s="24"/>
      <c r="C137" s="25"/>
      <c r="D137" s="29" t="s">
        <v>46</v>
      </c>
      <c r="E137" s="27"/>
      <c r="F137" s="28"/>
      <c r="G137" s="28"/>
      <c r="H137" s="28"/>
      <c r="I137" s="28"/>
      <c r="J137" s="28"/>
      <c r="K137" s="55"/>
      <c r="L137" s="28"/>
    </row>
    <row r="138" ht="15" spans="1:12">
      <c r="A138" s="45"/>
      <c r="B138" s="24"/>
      <c r="C138" s="25"/>
      <c r="D138" s="29" t="s">
        <v>47</v>
      </c>
      <c r="E138" s="27"/>
      <c r="F138" s="28"/>
      <c r="G138" s="28"/>
      <c r="H138" s="28"/>
      <c r="I138" s="28"/>
      <c r="J138" s="28"/>
      <c r="K138" s="55"/>
      <c r="L138" s="28"/>
    </row>
    <row r="139" ht="15" spans="1:12">
      <c r="A139" s="45"/>
      <c r="B139" s="24"/>
      <c r="C139" s="25"/>
      <c r="D139" s="29" t="s">
        <v>48</v>
      </c>
      <c r="E139" s="27"/>
      <c r="F139" s="28"/>
      <c r="G139" s="28"/>
      <c r="H139" s="28"/>
      <c r="I139" s="28"/>
      <c r="J139" s="28"/>
      <c r="K139" s="55"/>
      <c r="L139" s="28"/>
    </row>
    <row r="140" ht="15" spans="1:12">
      <c r="A140" s="45"/>
      <c r="B140" s="24"/>
      <c r="C140" s="25"/>
      <c r="D140" s="29" t="s">
        <v>49</v>
      </c>
      <c r="E140" s="27"/>
      <c r="F140" s="28"/>
      <c r="G140" s="28"/>
      <c r="H140" s="28"/>
      <c r="I140" s="28"/>
      <c r="J140" s="28"/>
      <c r="K140" s="55"/>
      <c r="L140" s="28"/>
    </row>
    <row r="141" ht="15" spans="1:12">
      <c r="A141" s="45"/>
      <c r="B141" s="24"/>
      <c r="C141" s="25"/>
      <c r="D141" s="29" t="s">
        <v>50</v>
      </c>
      <c r="E141" s="27"/>
      <c r="F141" s="28"/>
      <c r="G141" s="28"/>
      <c r="H141" s="28"/>
      <c r="I141" s="28"/>
      <c r="J141" s="28"/>
      <c r="K141" s="55"/>
      <c r="L141" s="28"/>
    </row>
    <row r="142" ht="15" spans="1:12">
      <c r="A142" s="45"/>
      <c r="B142" s="24"/>
      <c r="C142" s="25"/>
      <c r="D142" s="29" t="s">
        <v>51</v>
      </c>
      <c r="E142" s="27"/>
      <c r="F142" s="28"/>
      <c r="G142" s="28"/>
      <c r="H142" s="28"/>
      <c r="I142" s="28"/>
      <c r="J142" s="28"/>
      <c r="K142" s="55"/>
      <c r="L142" s="28"/>
    </row>
    <row r="143" ht="15" spans="1:12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55"/>
      <c r="L143" s="28"/>
    </row>
    <row r="144" ht="15" spans="1:12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55"/>
      <c r="L144" s="28"/>
    </row>
    <row r="145" ht="15" spans="1:12">
      <c r="A145" s="47"/>
      <c r="B145" s="31"/>
      <c r="C145" s="32"/>
      <c r="D145" s="33" t="s">
        <v>42</v>
      </c>
      <c r="E145" s="34"/>
      <c r="F145" s="35">
        <f>SUM(F136:F144)</f>
        <v>0</v>
      </c>
      <c r="G145" s="35">
        <f t="shared" ref="G145:J145" si="53">SUM(G136:G144)</f>
        <v>0</v>
      </c>
      <c r="H145" s="35">
        <f t="shared" si="53"/>
        <v>0</v>
      </c>
      <c r="I145" s="35">
        <f t="shared" si="53"/>
        <v>0</v>
      </c>
      <c r="J145" s="35">
        <f t="shared" si="53"/>
        <v>0</v>
      </c>
      <c r="K145" s="56"/>
      <c r="L145" s="35">
        <f t="shared" ref="L145" si="54">SUM(L136:L144)</f>
        <v>0</v>
      </c>
    </row>
    <row r="146" ht="13.5" spans="1:12">
      <c r="A146" s="48">
        <f>A127</f>
        <v>2</v>
      </c>
      <c r="B146" s="48">
        <f>B127</f>
        <v>2</v>
      </c>
      <c r="C146" s="41" t="s">
        <v>52</v>
      </c>
      <c r="D146" s="42"/>
      <c r="E146" s="43"/>
      <c r="F146" s="44">
        <f>F135+F145</f>
        <v>665</v>
      </c>
      <c r="G146" s="44">
        <f t="shared" ref="G146" si="55">G135+G145</f>
        <v>43.47</v>
      </c>
      <c r="H146" s="44">
        <f t="shared" ref="H146" si="56">H135+H145</f>
        <v>39.07</v>
      </c>
      <c r="I146" s="44">
        <f t="shared" ref="I146" si="57">I135+I145</f>
        <v>58.44</v>
      </c>
      <c r="J146" s="44">
        <f t="shared" ref="J146:L146" si="58">J135+J145</f>
        <v>795.37</v>
      </c>
      <c r="K146" s="44"/>
      <c r="L146" s="44" t="e">
        <f t="shared" si="58"/>
        <v>#VALUE!</v>
      </c>
    </row>
    <row r="147" ht="15" spans="1:12">
      <c r="A147" s="16">
        <v>2</v>
      </c>
      <c r="B147" s="17">
        <v>3</v>
      </c>
      <c r="C147" s="18" t="s">
        <v>25</v>
      </c>
      <c r="D147" s="19" t="s">
        <v>26</v>
      </c>
      <c r="E147" s="20" t="s">
        <v>99</v>
      </c>
      <c r="F147" s="21">
        <v>250</v>
      </c>
      <c r="G147" s="21">
        <v>15.8</v>
      </c>
      <c r="H147" s="21">
        <v>22.2</v>
      </c>
      <c r="I147" s="21">
        <v>38.4</v>
      </c>
      <c r="J147" s="21">
        <v>356.2</v>
      </c>
      <c r="K147" s="54">
        <v>492</v>
      </c>
      <c r="L147" s="21" t="s">
        <v>100</v>
      </c>
    </row>
    <row r="148" ht="15" spans="1:12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55"/>
      <c r="L148" s="28"/>
    </row>
    <row r="149" ht="15" spans="1:12">
      <c r="A149" s="23"/>
      <c r="B149" s="24"/>
      <c r="C149" s="25"/>
      <c r="D149" s="46" t="s">
        <v>49</v>
      </c>
      <c r="E149" s="27" t="s">
        <v>101</v>
      </c>
      <c r="F149" s="28">
        <v>200</v>
      </c>
      <c r="G149" s="57">
        <v>44959</v>
      </c>
      <c r="H149" s="28">
        <v>0</v>
      </c>
      <c r="I149" s="28">
        <v>126.8</v>
      </c>
      <c r="J149" s="28">
        <v>69</v>
      </c>
      <c r="K149" s="55">
        <v>399</v>
      </c>
      <c r="L149" s="28" t="s">
        <v>102</v>
      </c>
    </row>
    <row r="150" ht="15.75" customHeight="1" spans="1:12">
      <c r="A150" s="23"/>
      <c r="B150" s="24"/>
      <c r="C150" s="25"/>
      <c r="D150" s="29" t="s">
        <v>35</v>
      </c>
      <c r="E150" s="27" t="s">
        <v>60</v>
      </c>
      <c r="F150" s="28">
        <v>100</v>
      </c>
      <c r="G150" s="28">
        <v>4.96</v>
      </c>
      <c r="H150" s="28">
        <v>0.92</v>
      </c>
      <c r="I150" s="28">
        <v>2.76</v>
      </c>
      <c r="J150" s="28">
        <v>148.3</v>
      </c>
      <c r="K150" s="55" t="s">
        <v>37</v>
      </c>
      <c r="L150" s="28" t="s">
        <v>38</v>
      </c>
    </row>
    <row r="151" ht="15" spans="1:12">
      <c r="A151" s="23"/>
      <c r="B151" s="24"/>
      <c r="C151" s="25"/>
      <c r="D151" s="29" t="s">
        <v>39</v>
      </c>
      <c r="E151" s="27" t="s">
        <v>103</v>
      </c>
      <c r="F151" s="28">
        <v>100</v>
      </c>
      <c r="G151" s="28">
        <v>0.4</v>
      </c>
      <c r="H151" s="28">
        <v>0.4</v>
      </c>
      <c r="I151" s="28">
        <v>11.8</v>
      </c>
      <c r="J151" s="28">
        <v>45</v>
      </c>
      <c r="K151" s="55"/>
      <c r="L151" s="28" t="s">
        <v>74</v>
      </c>
    </row>
    <row r="152" ht="15" spans="1:12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55"/>
      <c r="L152" s="28"/>
    </row>
    <row r="153" ht="15" spans="1:12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55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5"/>
      <c r="L154" s="28"/>
    </row>
    <row r="155" ht="15" spans="1:12">
      <c r="A155" s="30"/>
      <c r="B155" s="31"/>
      <c r="C155" s="32"/>
      <c r="D155" s="33" t="s">
        <v>42</v>
      </c>
      <c r="E155" s="34"/>
      <c r="F155" s="35">
        <f>SUM(F147:F154)</f>
        <v>650</v>
      </c>
      <c r="G155" s="35">
        <f t="shared" ref="G155:J155" si="59">SUM(G147:G154)</f>
        <v>44980.16</v>
      </c>
      <c r="H155" s="35">
        <f t="shared" si="59"/>
        <v>23.52</v>
      </c>
      <c r="I155" s="35">
        <f t="shared" si="59"/>
        <v>179.76</v>
      </c>
      <c r="J155" s="35">
        <f t="shared" si="59"/>
        <v>618.5</v>
      </c>
      <c r="K155" s="56"/>
      <c r="L155" s="35" t="s">
        <v>104</v>
      </c>
    </row>
    <row r="156" ht="15" spans="1:12">
      <c r="A156" s="36">
        <f>A147</f>
        <v>2</v>
      </c>
      <c r="B156" s="37">
        <f>B147</f>
        <v>3</v>
      </c>
      <c r="C156" s="38" t="s">
        <v>44</v>
      </c>
      <c r="D156" s="29" t="s">
        <v>45</v>
      </c>
      <c r="E156" s="27"/>
      <c r="F156" s="28"/>
      <c r="G156" s="28"/>
      <c r="H156" s="28"/>
      <c r="I156" s="28"/>
      <c r="J156" s="28"/>
      <c r="K156" s="55"/>
      <c r="L156" s="28"/>
    </row>
    <row r="157" ht="15" spans="1:12">
      <c r="A157" s="23"/>
      <c r="B157" s="24"/>
      <c r="C157" s="25"/>
      <c r="D157" s="29" t="s">
        <v>46</v>
      </c>
      <c r="E157" s="27"/>
      <c r="F157" s="28"/>
      <c r="G157" s="28"/>
      <c r="H157" s="28"/>
      <c r="I157" s="28"/>
      <c r="J157" s="28"/>
      <c r="K157" s="55"/>
      <c r="L157" s="28"/>
    </row>
    <row r="158" ht="15" spans="1:12">
      <c r="A158" s="23"/>
      <c r="B158" s="24"/>
      <c r="C158" s="25"/>
      <c r="D158" s="29" t="s">
        <v>47</v>
      </c>
      <c r="E158" s="27"/>
      <c r="F158" s="28"/>
      <c r="G158" s="28"/>
      <c r="H158" s="28"/>
      <c r="I158" s="28"/>
      <c r="J158" s="28"/>
      <c r="K158" s="55"/>
      <c r="L158" s="28"/>
    </row>
    <row r="159" ht="15" spans="1:12">
      <c r="A159" s="23"/>
      <c r="B159" s="24"/>
      <c r="C159" s="25"/>
      <c r="D159" s="29" t="s">
        <v>48</v>
      </c>
      <c r="E159" s="27"/>
      <c r="F159" s="28"/>
      <c r="G159" s="28"/>
      <c r="H159" s="28"/>
      <c r="I159" s="28"/>
      <c r="J159" s="28"/>
      <c r="K159" s="55"/>
      <c r="L159" s="28"/>
    </row>
    <row r="160" ht="15" spans="1:12">
      <c r="A160" s="23"/>
      <c r="B160" s="24"/>
      <c r="C160" s="25"/>
      <c r="D160" s="29" t="s">
        <v>49</v>
      </c>
      <c r="E160" s="27"/>
      <c r="F160" s="28"/>
      <c r="G160" s="28"/>
      <c r="H160" s="28"/>
      <c r="I160" s="28"/>
      <c r="J160" s="28"/>
      <c r="K160" s="55"/>
      <c r="L160" s="28"/>
    </row>
    <row r="161" ht="15" spans="1:12">
      <c r="A161" s="23"/>
      <c r="B161" s="24"/>
      <c r="C161" s="25"/>
      <c r="D161" s="29" t="s">
        <v>50</v>
      </c>
      <c r="E161" s="27"/>
      <c r="F161" s="28"/>
      <c r="G161" s="28"/>
      <c r="H161" s="28"/>
      <c r="I161" s="28"/>
      <c r="J161" s="28"/>
      <c r="K161" s="55"/>
      <c r="L161" s="28"/>
    </row>
    <row r="162" ht="15" spans="1:12">
      <c r="A162" s="23"/>
      <c r="B162" s="24"/>
      <c r="C162" s="25"/>
      <c r="D162" s="29" t="s">
        <v>51</v>
      </c>
      <c r="E162" s="27"/>
      <c r="F162" s="28"/>
      <c r="G162" s="28"/>
      <c r="H162" s="28"/>
      <c r="I162" s="28"/>
      <c r="J162" s="28"/>
      <c r="K162" s="55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5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5"/>
      <c r="L164" s="28"/>
    </row>
    <row r="165" ht="15" spans="1:12">
      <c r="A165" s="30"/>
      <c r="B165" s="31"/>
      <c r="C165" s="32"/>
      <c r="D165" s="33" t="s">
        <v>42</v>
      </c>
      <c r="E165" s="34"/>
      <c r="F165" s="35">
        <f>SUM(F156:F164)</f>
        <v>0</v>
      </c>
      <c r="G165" s="35">
        <f t="shared" ref="G165:J165" si="60">SUM(G156:G164)</f>
        <v>0</v>
      </c>
      <c r="H165" s="35">
        <f t="shared" si="60"/>
        <v>0</v>
      </c>
      <c r="I165" s="35">
        <f t="shared" si="60"/>
        <v>0</v>
      </c>
      <c r="J165" s="35">
        <f t="shared" si="60"/>
        <v>0</v>
      </c>
      <c r="K165" s="56"/>
      <c r="L165" s="35">
        <f t="shared" ref="L165" si="61">SUM(L156:L164)</f>
        <v>0</v>
      </c>
    </row>
    <row r="166" ht="13.5" spans="1:12">
      <c r="A166" s="39">
        <f>A147</f>
        <v>2</v>
      </c>
      <c r="B166" s="40">
        <f>B147</f>
        <v>3</v>
      </c>
      <c r="C166" s="41" t="s">
        <v>52</v>
      </c>
      <c r="D166" s="42"/>
      <c r="E166" s="43"/>
      <c r="F166" s="44">
        <f>F155+F165</f>
        <v>650</v>
      </c>
      <c r="G166" s="44">
        <f t="shared" ref="G166" si="62">G155+G165</f>
        <v>44980.16</v>
      </c>
      <c r="H166" s="44">
        <f t="shared" ref="H166" si="63">H155+H165</f>
        <v>23.52</v>
      </c>
      <c r="I166" s="44">
        <f t="shared" ref="I166" si="64">I155+I165</f>
        <v>179.76</v>
      </c>
      <c r="J166" s="44">
        <f t="shared" ref="J166:L166" si="65">J155+J165</f>
        <v>618.5</v>
      </c>
      <c r="K166" s="44"/>
      <c r="L166" s="44" t="e">
        <f t="shared" si="65"/>
        <v>#VALUE!</v>
      </c>
    </row>
    <row r="167" ht="15" spans="1:12">
      <c r="A167" s="16">
        <v>2</v>
      </c>
      <c r="B167" s="17">
        <v>4</v>
      </c>
      <c r="C167" s="18" t="s">
        <v>25</v>
      </c>
      <c r="D167" s="19" t="s">
        <v>26</v>
      </c>
      <c r="E167" s="20" t="s">
        <v>105</v>
      </c>
      <c r="F167" s="21">
        <v>220</v>
      </c>
      <c r="G167" s="21">
        <v>4.8</v>
      </c>
      <c r="H167" s="21">
        <v>8.2</v>
      </c>
      <c r="I167" s="21">
        <v>30.4</v>
      </c>
      <c r="J167" s="21">
        <v>320</v>
      </c>
      <c r="K167" s="54">
        <v>4</v>
      </c>
      <c r="L167" s="21" t="s">
        <v>55</v>
      </c>
    </row>
    <row r="168" ht="15" spans="1:12">
      <c r="A168" s="23"/>
      <c r="B168" s="24"/>
      <c r="C168" s="25"/>
      <c r="D168" s="26"/>
      <c r="E168" s="27"/>
      <c r="F168" s="28"/>
      <c r="G168" s="28"/>
      <c r="H168" s="28"/>
      <c r="I168" s="28"/>
      <c r="J168" s="28"/>
      <c r="K168" s="55"/>
      <c r="L168" s="28"/>
    </row>
    <row r="169" ht="15" spans="1:12">
      <c r="A169" s="23"/>
      <c r="B169" s="24"/>
      <c r="C169" s="25"/>
      <c r="D169" s="29" t="s">
        <v>32</v>
      </c>
      <c r="E169" s="27" t="s">
        <v>90</v>
      </c>
      <c r="F169" s="28">
        <v>200</v>
      </c>
      <c r="G169" s="28">
        <v>0.24</v>
      </c>
      <c r="H169" s="28">
        <v>0</v>
      </c>
      <c r="I169" s="28">
        <v>12.84</v>
      </c>
      <c r="J169" s="28">
        <v>98.36</v>
      </c>
      <c r="K169" s="55"/>
      <c r="L169" s="28" t="s">
        <v>59</v>
      </c>
    </row>
    <row r="170" ht="15" spans="1:12">
      <c r="A170" s="23"/>
      <c r="B170" s="24"/>
      <c r="C170" s="25"/>
      <c r="D170" s="29" t="s">
        <v>35</v>
      </c>
      <c r="E170" s="27" t="s">
        <v>36</v>
      </c>
      <c r="F170" s="28">
        <v>100</v>
      </c>
      <c r="G170" s="28">
        <v>4.96</v>
      </c>
      <c r="H170" s="28">
        <v>0.92</v>
      </c>
      <c r="I170" s="28">
        <v>2.76</v>
      </c>
      <c r="J170" s="28">
        <v>148.3</v>
      </c>
      <c r="K170" s="55"/>
      <c r="L170" s="28" t="s">
        <v>38</v>
      </c>
    </row>
    <row r="171" ht="15" spans="1:12">
      <c r="A171" s="23"/>
      <c r="B171" s="24"/>
      <c r="C171" s="25"/>
      <c r="D171" s="46" t="s">
        <v>45</v>
      </c>
      <c r="E171" s="27" t="s">
        <v>77</v>
      </c>
      <c r="F171" s="28">
        <v>15</v>
      </c>
      <c r="G171" s="28">
        <v>23.2</v>
      </c>
      <c r="H171" s="28">
        <v>29.5</v>
      </c>
      <c r="I171" s="28">
        <v>0</v>
      </c>
      <c r="J171" s="28">
        <v>51.2</v>
      </c>
      <c r="K171" s="55"/>
      <c r="L171" s="28" t="s">
        <v>57</v>
      </c>
    </row>
    <row r="172" ht="15" spans="1:12">
      <c r="A172" s="23"/>
      <c r="B172" s="24"/>
      <c r="C172" s="25"/>
      <c r="D172" s="26"/>
      <c r="E172" s="27" t="s">
        <v>78</v>
      </c>
      <c r="F172" s="28">
        <v>10</v>
      </c>
      <c r="G172" s="28">
        <v>7.3</v>
      </c>
      <c r="H172" s="28">
        <v>4.3</v>
      </c>
      <c r="I172" s="28">
        <v>38.27</v>
      </c>
      <c r="J172" s="28">
        <v>73.3</v>
      </c>
      <c r="K172" s="55"/>
      <c r="L172" s="28" t="s">
        <v>41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5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5"/>
      <c r="L174" s="28"/>
    </row>
    <row r="175" ht="15" spans="1:12">
      <c r="A175" s="30"/>
      <c r="B175" s="31"/>
      <c r="C175" s="32"/>
      <c r="D175" s="33" t="s">
        <v>42</v>
      </c>
      <c r="E175" s="34"/>
      <c r="F175" s="35">
        <f>SUM(F167:F174)</f>
        <v>545</v>
      </c>
      <c r="G175" s="35">
        <f>SUM(G167:G174)</f>
        <v>40.5</v>
      </c>
      <c r="H175" s="35">
        <f>SUM(H167:H174)</f>
        <v>42.92</v>
      </c>
      <c r="I175" s="35">
        <f>SUM(I167:I174)</f>
        <v>84.27</v>
      </c>
      <c r="J175" s="35">
        <f>SUM(J167:J174)</f>
        <v>691.16</v>
      </c>
      <c r="K175" s="56"/>
      <c r="L175" s="35" t="s">
        <v>62</v>
      </c>
    </row>
    <row r="176" ht="15" spans="1:12">
      <c r="A176" s="36">
        <f>A167</f>
        <v>2</v>
      </c>
      <c r="B176" s="37">
        <f>B167</f>
        <v>4</v>
      </c>
      <c r="C176" s="38" t="s">
        <v>44</v>
      </c>
      <c r="D176" s="29" t="s">
        <v>45</v>
      </c>
      <c r="E176" s="27"/>
      <c r="F176" s="28"/>
      <c r="G176" s="28"/>
      <c r="H176" s="28"/>
      <c r="I176" s="28"/>
      <c r="J176" s="28"/>
      <c r="K176" s="55"/>
      <c r="L176" s="28"/>
    </row>
    <row r="177" ht="15" spans="1:12">
      <c r="A177" s="23"/>
      <c r="B177" s="24"/>
      <c r="C177" s="25"/>
      <c r="D177" s="29" t="s">
        <v>46</v>
      </c>
      <c r="E177" s="27"/>
      <c r="F177" s="28"/>
      <c r="G177" s="28"/>
      <c r="H177" s="28"/>
      <c r="I177" s="28"/>
      <c r="J177" s="28"/>
      <c r="K177" s="55"/>
      <c r="L177" s="28"/>
    </row>
    <row r="178" ht="15" spans="1:12">
      <c r="A178" s="23"/>
      <c r="B178" s="24"/>
      <c r="C178" s="25"/>
      <c r="D178" s="29" t="s">
        <v>47</v>
      </c>
      <c r="E178" s="27"/>
      <c r="F178" s="28"/>
      <c r="G178" s="28"/>
      <c r="H178" s="28"/>
      <c r="I178" s="28"/>
      <c r="J178" s="28"/>
      <c r="K178" s="55"/>
      <c r="L178" s="28"/>
    </row>
    <row r="179" ht="15" spans="1:12">
      <c r="A179" s="23"/>
      <c r="B179" s="24"/>
      <c r="C179" s="25"/>
      <c r="D179" s="29" t="s">
        <v>48</v>
      </c>
      <c r="E179" s="27"/>
      <c r="F179" s="28"/>
      <c r="G179" s="28"/>
      <c r="H179" s="28"/>
      <c r="I179" s="28"/>
      <c r="J179" s="28"/>
      <c r="K179" s="55"/>
      <c r="L179" s="28"/>
    </row>
    <row r="180" ht="15" spans="1:12">
      <c r="A180" s="23"/>
      <c r="B180" s="24"/>
      <c r="C180" s="25"/>
      <c r="D180" s="29" t="s">
        <v>49</v>
      </c>
      <c r="E180" s="27"/>
      <c r="F180" s="28"/>
      <c r="G180" s="28"/>
      <c r="H180" s="28"/>
      <c r="I180" s="28"/>
      <c r="J180" s="28"/>
      <c r="K180" s="55"/>
      <c r="L180" s="28"/>
    </row>
    <row r="181" ht="15" spans="1:12">
      <c r="A181" s="23"/>
      <c r="B181" s="24"/>
      <c r="C181" s="25"/>
      <c r="D181" s="29" t="s">
        <v>50</v>
      </c>
      <c r="E181" s="27"/>
      <c r="F181" s="28"/>
      <c r="G181" s="28"/>
      <c r="H181" s="28"/>
      <c r="I181" s="28"/>
      <c r="J181" s="28"/>
      <c r="K181" s="55"/>
      <c r="L181" s="28"/>
    </row>
    <row r="182" ht="15" spans="1:12">
      <c r="A182" s="23"/>
      <c r="B182" s="24"/>
      <c r="C182" s="25"/>
      <c r="D182" s="29" t="s">
        <v>51</v>
      </c>
      <c r="E182" s="27"/>
      <c r="F182" s="28"/>
      <c r="G182" s="28"/>
      <c r="H182" s="28"/>
      <c r="I182" s="28"/>
      <c r="J182" s="28"/>
      <c r="K182" s="55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5"/>
      <c r="L183" s="28"/>
    </row>
    <row r="184" ht="15" spans="1:12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55"/>
      <c r="L184" s="28"/>
    </row>
    <row r="185" ht="15" spans="1:12">
      <c r="A185" s="30"/>
      <c r="B185" s="31"/>
      <c r="C185" s="32"/>
      <c r="D185" s="33" t="s">
        <v>42</v>
      </c>
      <c r="E185" s="34"/>
      <c r="F185" s="35">
        <f>SUM(F176:F184)</f>
        <v>0</v>
      </c>
      <c r="G185" s="35">
        <f t="shared" ref="G185:J185" si="66">SUM(G176:G184)</f>
        <v>0</v>
      </c>
      <c r="H185" s="35">
        <f t="shared" si="66"/>
        <v>0</v>
      </c>
      <c r="I185" s="35">
        <f t="shared" si="66"/>
        <v>0</v>
      </c>
      <c r="J185" s="35">
        <f t="shared" si="66"/>
        <v>0</v>
      </c>
      <c r="K185" s="56"/>
      <c r="L185" s="35">
        <f t="shared" ref="L185" si="67">SUM(L176:L184)</f>
        <v>0</v>
      </c>
    </row>
    <row r="186" ht="13.5" spans="1:12">
      <c r="A186" s="39">
        <f>A167</f>
        <v>2</v>
      </c>
      <c r="B186" s="40">
        <f>B167</f>
        <v>4</v>
      </c>
      <c r="C186" s="41" t="s">
        <v>52</v>
      </c>
      <c r="D186" s="42"/>
      <c r="E186" s="43"/>
      <c r="F186" s="44">
        <f>F175+F185</f>
        <v>545</v>
      </c>
      <c r="G186" s="44">
        <f t="shared" ref="G186" si="68">G175+G185</f>
        <v>40.5</v>
      </c>
      <c r="H186" s="44">
        <f t="shared" ref="H186" si="69">H175+H185</f>
        <v>42.92</v>
      </c>
      <c r="I186" s="44">
        <f t="shared" ref="I186" si="70">I175+I185</f>
        <v>84.27</v>
      </c>
      <c r="J186" s="44">
        <f t="shared" ref="J186:L186" si="71">J175+J185</f>
        <v>691.16</v>
      </c>
      <c r="K186" s="44"/>
      <c r="L186" s="44" t="e">
        <f t="shared" si="71"/>
        <v>#VALUE!</v>
      </c>
    </row>
    <row r="187" ht="15" spans="1:12">
      <c r="A187" s="16">
        <v>2</v>
      </c>
      <c r="B187" s="17">
        <v>5</v>
      </c>
      <c r="C187" s="18" t="s">
        <v>25</v>
      </c>
      <c r="D187" s="19" t="s">
        <v>26</v>
      </c>
      <c r="E187" s="20" t="s">
        <v>106</v>
      </c>
      <c r="F187" s="21">
        <v>200</v>
      </c>
      <c r="G187" s="21">
        <v>8.9</v>
      </c>
      <c r="H187" s="21">
        <v>6.7</v>
      </c>
      <c r="I187" s="21">
        <v>39.8</v>
      </c>
      <c r="J187" s="21">
        <v>231.86</v>
      </c>
      <c r="K187" s="54">
        <v>4</v>
      </c>
      <c r="L187" s="21" t="s">
        <v>41</v>
      </c>
    </row>
    <row r="188" ht="15" spans="1:12">
      <c r="A188" s="23"/>
      <c r="B188" s="24"/>
      <c r="C188" s="25"/>
      <c r="D188" s="26"/>
      <c r="E188" s="27" t="s">
        <v>107</v>
      </c>
      <c r="F188" s="28">
        <v>100</v>
      </c>
      <c r="G188" s="28">
        <v>7.61</v>
      </c>
      <c r="H188" s="28">
        <v>6.9</v>
      </c>
      <c r="I188" s="28">
        <v>13.5</v>
      </c>
      <c r="J188" s="28">
        <v>208.9</v>
      </c>
      <c r="K188" s="55">
        <v>462</v>
      </c>
      <c r="L188" s="28" t="s">
        <v>108</v>
      </c>
    </row>
    <row r="189" ht="15" spans="1:12">
      <c r="A189" s="23"/>
      <c r="B189" s="24"/>
      <c r="C189" s="25"/>
      <c r="D189" s="29" t="s">
        <v>32</v>
      </c>
      <c r="E189" s="27" t="s">
        <v>109</v>
      </c>
      <c r="F189" s="28">
        <v>200</v>
      </c>
      <c r="G189" s="28">
        <v>3.5</v>
      </c>
      <c r="H189" s="28">
        <v>3.2</v>
      </c>
      <c r="I189" s="28">
        <v>19.6</v>
      </c>
      <c r="J189" s="28">
        <v>115.5</v>
      </c>
      <c r="K189" s="55">
        <v>692</v>
      </c>
      <c r="L189" s="28" t="s">
        <v>57</v>
      </c>
    </row>
    <row r="190" ht="15" spans="1:12">
      <c r="A190" s="23"/>
      <c r="B190" s="24"/>
      <c r="C190" s="25"/>
      <c r="D190" s="29" t="s">
        <v>35</v>
      </c>
      <c r="E190" s="27" t="s">
        <v>36</v>
      </c>
      <c r="F190" s="28">
        <v>100</v>
      </c>
      <c r="G190" s="28">
        <v>4.96</v>
      </c>
      <c r="H190" s="28">
        <v>0.92</v>
      </c>
      <c r="I190" s="28">
        <v>2.76</v>
      </c>
      <c r="J190" s="28">
        <v>148.3</v>
      </c>
      <c r="K190" s="55"/>
      <c r="L190" s="28" t="s">
        <v>38</v>
      </c>
    </row>
    <row r="191" ht="15" spans="1:12">
      <c r="A191" s="23"/>
      <c r="B191" s="24"/>
      <c r="C191" s="25"/>
      <c r="D191" s="46" t="s">
        <v>45</v>
      </c>
      <c r="E191" s="27" t="s">
        <v>92</v>
      </c>
      <c r="F191" s="28">
        <v>60</v>
      </c>
      <c r="G191" s="28">
        <v>0.8</v>
      </c>
      <c r="H191" s="28">
        <v>0.1</v>
      </c>
      <c r="I191" s="28">
        <v>3</v>
      </c>
      <c r="J191" s="28">
        <v>15</v>
      </c>
      <c r="K191" s="55"/>
      <c r="L191" s="28" t="s">
        <v>34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5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5"/>
      <c r="L193" s="28"/>
    </row>
    <row r="194" ht="15" spans="1:12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55"/>
      <c r="L194" s="28"/>
    </row>
    <row r="195" ht="15.75" customHeight="1" spans="1:12">
      <c r="A195" s="30"/>
      <c r="B195" s="31"/>
      <c r="C195" s="32"/>
      <c r="D195" s="33" t="s">
        <v>42</v>
      </c>
      <c r="E195" s="34"/>
      <c r="F195" s="35">
        <f>SUM(F187:F194)</f>
        <v>660</v>
      </c>
      <c r="G195" s="35">
        <f>SUM(G187:G194)</f>
        <v>25.77</v>
      </c>
      <c r="H195" s="35">
        <f>SUM(H187:H194)</f>
        <v>17.82</v>
      </c>
      <c r="I195" s="35">
        <f>SUM(I187:I194)</f>
        <v>78.66</v>
      </c>
      <c r="J195" s="35">
        <f>SUM(J187:J194)</f>
        <v>719.56</v>
      </c>
      <c r="K195" s="56"/>
      <c r="L195" s="35" t="s">
        <v>110</v>
      </c>
    </row>
    <row r="196" ht="15" spans="1:12">
      <c r="A196" s="36">
        <f>A187</f>
        <v>2</v>
      </c>
      <c r="B196" s="37">
        <f>B187</f>
        <v>5</v>
      </c>
      <c r="C196" s="38" t="s">
        <v>44</v>
      </c>
      <c r="D196" s="29" t="s">
        <v>45</v>
      </c>
      <c r="E196" s="27"/>
      <c r="F196" s="28"/>
      <c r="G196" s="28"/>
      <c r="H196" s="28"/>
      <c r="I196" s="28"/>
      <c r="J196" s="28"/>
      <c r="K196" s="55"/>
      <c r="L196" s="28"/>
    </row>
    <row r="197" ht="15" spans="1:12">
      <c r="A197" s="23"/>
      <c r="B197" s="24"/>
      <c r="C197" s="25"/>
      <c r="D197" s="29" t="s">
        <v>46</v>
      </c>
      <c r="E197" s="27"/>
      <c r="F197" s="28"/>
      <c r="G197" s="28"/>
      <c r="H197" s="28"/>
      <c r="I197" s="28"/>
      <c r="J197" s="28"/>
      <c r="K197" s="55"/>
      <c r="L197" s="28"/>
    </row>
    <row r="198" ht="15" spans="1:12">
      <c r="A198" s="23"/>
      <c r="B198" s="24"/>
      <c r="C198" s="25"/>
      <c r="D198" s="29" t="s">
        <v>47</v>
      </c>
      <c r="E198" s="27"/>
      <c r="F198" s="28"/>
      <c r="G198" s="28"/>
      <c r="H198" s="28"/>
      <c r="I198" s="28"/>
      <c r="J198" s="28"/>
      <c r="K198" s="55"/>
      <c r="L198" s="28"/>
    </row>
    <row r="199" ht="15" spans="1:12">
      <c r="A199" s="23"/>
      <c r="B199" s="24"/>
      <c r="C199" s="25"/>
      <c r="D199" s="29" t="s">
        <v>48</v>
      </c>
      <c r="E199" s="27"/>
      <c r="F199" s="28"/>
      <c r="G199" s="28"/>
      <c r="H199" s="28"/>
      <c r="I199" s="28"/>
      <c r="J199" s="28"/>
      <c r="K199" s="55"/>
      <c r="L199" s="28"/>
    </row>
    <row r="200" ht="15" spans="1:12">
      <c r="A200" s="23"/>
      <c r="B200" s="24"/>
      <c r="C200" s="25"/>
      <c r="D200" s="29" t="s">
        <v>49</v>
      </c>
      <c r="E200" s="27"/>
      <c r="F200" s="28"/>
      <c r="G200" s="28"/>
      <c r="H200" s="28"/>
      <c r="I200" s="28"/>
      <c r="J200" s="28"/>
      <c r="K200" s="55"/>
      <c r="L200" s="28"/>
    </row>
    <row r="201" ht="15" spans="1:12">
      <c r="A201" s="23"/>
      <c r="B201" s="24"/>
      <c r="C201" s="25"/>
      <c r="D201" s="29" t="s">
        <v>50</v>
      </c>
      <c r="E201" s="27"/>
      <c r="F201" s="28"/>
      <c r="G201" s="28"/>
      <c r="H201" s="28"/>
      <c r="I201" s="28"/>
      <c r="J201" s="28"/>
      <c r="K201" s="55"/>
      <c r="L201" s="28"/>
    </row>
    <row r="202" ht="15" spans="1:12">
      <c r="A202" s="23"/>
      <c r="B202" s="24"/>
      <c r="C202" s="25"/>
      <c r="D202" s="29" t="s">
        <v>51</v>
      </c>
      <c r="E202" s="27"/>
      <c r="F202" s="28"/>
      <c r="G202" s="28"/>
      <c r="H202" s="28"/>
      <c r="I202" s="28"/>
      <c r="J202" s="28"/>
      <c r="K202" s="55"/>
      <c r="L202" s="28"/>
    </row>
    <row r="203" ht="15" spans="1:12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55"/>
      <c r="L203" s="28"/>
    </row>
    <row r="204" ht="15" spans="1:12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55"/>
      <c r="L204" s="28"/>
    </row>
    <row r="205" ht="15" spans="1:12">
      <c r="A205" s="30"/>
      <c r="B205" s="31"/>
      <c r="C205" s="32"/>
      <c r="D205" s="33" t="s">
        <v>42</v>
      </c>
      <c r="E205" s="34"/>
      <c r="F205" s="35">
        <f>SUM(F196:F204)</f>
        <v>0</v>
      </c>
      <c r="G205" s="35">
        <f t="shared" ref="G205:J205" si="72">SUM(G196:G204)</f>
        <v>0</v>
      </c>
      <c r="H205" s="35">
        <f t="shared" si="72"/>
        <v>0</v>
      </c>
      <c r="I205" s="35">
        <f t="shared" si="72"/>
        <v>0</v>
      </c>
      <c r="J205" s="35">
        <f t="shared" si="72"/>
        <v>0</v>
      </c>
      <c r="K205" s="56"/>
      <c r="L205" s="35">
        <f t="shared" ref="L205" si="73">SUM(L196:L204)</f>
        <v>0</v>
      </c>
    </row>
    <row r="206" ht="13.5" spans="1:12">
      <c r="A206" s="39">
        <f>A187</f>
        <v>2</v>
      </c>
      <c r="B206" s="40">
        <f>B187</f>
        <v>5</v>
      </c>
      <c r="C206" s="41" t="s">
        <v>52</v>
      </c>
      <c r="D206" s="42"/>
      <c r="E206" s="43"/>
      <c r="F206" s="44">
        <f>F195+F205</f>
        <v>660</v>
      </c>
      <c r="G206" s="44">
        <f t="shared" ref="G206" si="74">G195+G205</f>
        <v>25.77</v>
      </c>
      <c r="H206" s="44">
        <f t="shared" ref="H206" si="75">H195+H205</f>
        <v>17.82</v>
      </c>
      <c r="I206" s="44">
        <f t="shared" ref="I206" si="76">I195+I205</f>
        <v>78.66</v>
      </c>
      <c r="J206" s="44">
        <f t="shared" ref="J206:L206" si="77">J195+J205</f>
        <v>719.56</v>
      </c>
      <c r="K206" s="44"/>
      <c r="L206" s="44" t="e">
        <f t="shared" si="77"/>
        <v>#VALUE!</v>
      </c>
    </row>
    <row r="207" ht="13.5" spans="1:12">
      <c r="A207" s="59"/>
      <c r="B207" s="60"/>
      <c r="C207" s="61" t="s">
        <v>111</v>
      </c>
      <c r="D207" s="61"/>
      <c r="E207" s="61"/>
      <c r="F207" s="62">
        <f>SUMIF($C:$C,"Итого за день:",F:F)/COUNTIFS($C:$C,"Итого за день:",F:F,"&gt;0")</f>
        <v>645</v>
      </c>
      <c r="G207" s="62">
        <f>SUMIF($C:$C,"Итого за день:",G:G)/COUNTIFS($C:$C,"Итого за день:",G:G,"&gt;0")</f>
        <v>4530.091</v>
      </c>
      <c r="H207" s="62">
        <f>SUMIF($C:$C,"Итого за день:",H:H)/COUNTIFS($C:$C,"Итого за день:",H:H,"&gt;0")</f>
        <v>28.933</v>
      </c>
      <c r="I207" s="62">
        <f>SUMIF($C:$C,"Итого за день:",I:I)/COUNTIFS($C:$C,"Итого за день:",I:I,"&gt;0")</f>
        <v>76.793</v>
      </c>
      <c r="J207" s="62">
        <f>SUMIF($C:$C,"Итого за день:",J:J)/COUNTIFS($C:$C,"Итого за день:",J:J,"&gt;0")</f>
        <v>666.386</v>
      </c>
      <c r="K207" s="62"/>
      <c r="L207" s="62" t="e">
        <f>SUMIF($C:$C,"Итого за день:",L:L)/COUNTIFS($C:$C,"Итого за день:",L:L,"&gt;0")</f>
        <v>#VALUE!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2023-11-10T07:34:42Z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